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customProperty7.bin" ContentType="application/vnd.openxmlformats-officedocument.spreadsheetml.customProperty"/>
  <Override PartName="/xl/drawings/drawing8.xml" ContentType="application/vnd.openxmlformats-officedocument.drawing+xml"/>
  <Override PartName="/xl/customProperty8.bin" ContentType="application/vnd.openxmlformats-officedocument.spreadsheetml.customProperty"/>
  <Override PartName="/xl/drawings/drawing9.xml" ContentType="application/vnd.openxmlformats-officedocument.drawing+xml"/>
  <Override PartName="/xl/customProperty9.bin" ContentType="application/vnd.openxmlformats-officedocument.spreadsheetml.customProperty"/>
  <Override PartName="/xl/drawings/drawing10.xml" ContentType="application/vnd.openxmlformats-officedocument.drawing+xml"/>
  <Override PartName="/xl/customProperty10.bin" ContentType="application/vnd.openxmlformats-officedocument.spreadsheetml.customProperty"/>
  <Override PartName="/xl/drawings/drawing11.xml" ContentType="application/vnd.openxmlformats-officedocument.drawing+xml"/>
  <Override PartName="/xl/customProperty11.bin" ContentType="application/vnd.openxmlformats-officedocument.spreadsheetml.customProperty"/>
  <Override PartName="/xl/drawings/drawing12.xml" ContentType="application/vnd.openxmlformats-officedocument.drawing+xml"/>
  <Override PartName="/xl/customProperty12.bin" ContentType="application/vnd.openxmlformats-officedocument.spreadsheetml.customProperty"/>
  <Override PartName="/xl/drawings/drawing13.xml" ContentType="application/vnd.openxmlformats-officedocument.drawing+xml"/>
  <Override PartName="/xl/customProperty13.bin" ContentType="application/vnd.openxmlformats-officedocument.spreadsheetml.customProperty"/>
  <Override PartName="/xl/drawings/drawing14.xml" ContentType="application/vnd.openxmlformats-officedocument.drawing+xml"/>
  <Override PartName="/xl/customProperty14.bin" ContentType="application/vnd.openxmlformats-officedocument.spreadsheetml.customProperty"/>
  <Override PartName="/xl/drawings/drawing15.xml" ContentType="application/vnd.openxmlformats-officedocument.drawing+xml"/>
  <Override PartName="/xl/customProperty15.bin" ContentType="application/vnd.openxmlformats-officedocument.spreadsheetml.customProperty"/>
  <Override PartName="/xl/drawings/drawing16.xml" ContentType="application/vnd.openxmlformats-officedocument.drawing+xml"/>
  <Override PartName="/xl/customProperty16.bin" ContentType="application/vnd.openxmlformats-officedocument.spreadsheetml.customProperty"/>
  <Override PartName="/xl/drawings/drawing17.xml" ContentType="application/vnd.openxmlformats-officedocument.drawing+xml"/>
  <Override PartName="/xl/customProperty17.bin" ContentType="application/vnd.openxmlformats-officedocument.spreadsheetml.customProperty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a\Desktop\Legrand Prices - August 2025\August 25\"/>
    </mc:Choice>
  </mc:AlternateContent>
  <xr:revisionPtr revIDLastSave="0" documentId="13_ncr:1_{321566D5-8DB5-45BA-94A3-C09D98F86225}" xr6:coauthVersionLast="47" xr6:coauthVersionMax="47" xr10:uidLastSave="{00000000-0000-0000-0000-000000000000}"/>
  <bookViews>
    <workbookView xWindow="-120" yWindow="-120" windowWidth="29040" windowHeight="15840" tabRatio="888" xr2:uid="{3424C6E2-6EF7-4C77-890B-8EF8432D951E}"/>
  </bookViews>
  <sheets>
    <sheet name="Index" sheetId="5" r:id="rId1"/>
    <sheet name="ERP UPLOAD LIST" sheetId="17" r:id="rId2"/>
    <sheet name="LED Mount Solutions" sheetId="27" r:id="rId3"/>
    <sheet name="Height Adjustable Solutions" sheetId="22" r:id="rId4"/>
    <sheet name="Display Kiosk Enclosures" sheetId="33" r:id="rId5"/>
    <sheet name="Display Wall Mounts" sheetId="8" r:id="rId6"/>
    <sheet name="Display Wall Mount Accessories" sheetId="34" r:id="rId7"/>
    <sheet name="Display Swing Arm Mounts" sheetId="29" r:id="rId8"/>
    <sheet name="Display Videowall Mounts" sheetId="18" r:id="rId9"/>
    <sheet name="Display Modular Mount System" sheetId="23" r:id="rId10"/>
    <sheet name="Display Carts &amp; Freestanding" sheetId="10" r:id="rId11"/>
    <sheet name="Display Ceiling Mounts" sheetId="9" r:id="rId12"/>
    <sheet name="Display Rental Stand" sheetId="25" r:id="rId13"/>
    <sheet name="Display Table &amp; Pole Mount" sheetId="12" r:id="rId14"/>
    <sheet name="Projector Mounts" sheetId="6" r:id="rId15"/>
    <sheet name="Projector Suspended Ceiling" sheetId="21" r:id="rId16"/>
    <sheet name="Workstation Monitor Mounts " sheetId="11" r:id="rId17"/>
    <sheet name="Storage Solutions" sheetId="32" r:id="rId18"/>
  </sheets>
  <externalReferences>
    <externalReference r:id="rId19"/>
    <externalReference r:id="rId20"/>
  </externalReferences>
  <definedNames>
    <definedName name="_xlnm._FilterDatabase" localSheetId="1" hidden="1">'ERP UPLOAD LIST'!$A$3:$M$3</definedName>
    <definedName name="Brand">[1]Tables!$B:$B</definedName>
    <definedName name="_xlnm.Print_Titles" localSheetId="1">'ERP UPLOAD LIST'!#REF!</definedName>
  </definedNames>
  <calcPr calcId="191029"/>
</workbook>
</file>

<file path=xl/calcChain.xml><?xml version="1.0" encoding="utf-8"?>
<calcChain xmlns="http://schemas.openxmlformats.org/spreadsheetml/2006/main">
  <c r="D30" i="11" l="1"/>
  <c r="D31" i="11"/>
  <c r="D32" i="11"/>
  <c r="D33" i="11"/>
  <c r="D34" i="11"/>
  <c r="D35" i="11"/>
  <c r="D36" i="11"/>
  <c r="D37" i="11"/>
  <c r="D38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4" i="25"/>
  <c r="D12" i="10"/>
  <c r="D11" i="10"/>
  <c r="D10" i="10"/>
  <c r="D9" i="10"/>
  <c r="D8" i="10"/>
  <c r="D7" i="10"/>
  <c r="D3" i="10"/>
  <c r="D4" i="8"/>
  <c r="D4" i="34"/>
  <c r="D5" i="34"/>
  <c r="D6" i="34"/>
  <c r="D7" i="34"/>
  <c r="D9" i="34"/>
  <c r="D11" i="34"/>
  <c r="D12" i="34"/>
  <c r="D13" i="34"/>
  <c r="D45" i="8"/>
  <c r="D20" i="33"/>
  <c r="D21" i="33"/>
  <c r="D22" i="33"/>
  <c r="D23" i="33"/>
  <c r="D24" i="33"/>
  <c r="D25" i="33"/>
  <c r="D26" i="33"/>
  <c r="D12" i="33"/>
  <c r="D13" i="33"/>
  <c r="D14" i="33"/>
  <c r="D15" i="33"/>
  <c r="D16" i="33"/>
  <c r="D17" i="33"/>
  <c r="D4" i="33"/>
  <c r="D5" i="33"/>
  <c r="D6" i="33"/>
  <c r="D7" i="33"/>
  <c r="D8" i="33"/>
  <c r="D9" i="33"/>
  <c r="D10" i="22"/>
  <c r="D5" i="22"/>
  <c r="D6" i="22"/>
  <c r="D7" i="22"/>
  <c r="D8" i="22"/>
  <c r="D5" i="27"/>
  <c r="D6" i="27"/>
  <c r="D7" i="27"/>
  <c r="D8" i="27"/>
  <c r="D9" i="27"/>
  <c r="D4" i="27"/>
  <c r="C3" i="32"/>
  <c r="B3" i="32"/>
  <c r="D3" i="33" l="1"/>
  <c r="C26" i="33" l="1"/>
  <c r="C25" i="33"/>
  <c r="C24" i="33"/>
  <c r="C23" i="33"/>
  <c r="C17" i="33"/>
  <c r="C16" i="33"/>
  <c r="C15" i="33"/>
  <c r="C9" i="33"/>
  <c r="C8" i="33"/>
  <c r="C7" i="33"/>
  <c r="D31" i="34"/>
  <c r="D32" i="34"/>
  <c r="D60" i="34"/>
  <c r="D61" i="34"/>
  <c r="D62" i="34"/>
  <c r="D16" i="34"/>
  <c r="C16" i="34"/>
  <c r="D15" i="34"/>
  <c r="C15" i="34"/>
  <c r="D14" i="34"/>
  <c r="C14" i="34"/>
  <c r="C13" i="34"/>
  <c r="C12" i="34"/>
  <c r="D45" i="34"/>
  <c r="D44" i="34"/>
  <c r="D43" i="34"/>
  <c r="D42" i="34"/>
  <c r="D41" i="34"/>
  <c r="D40" i="34"/>
  <c r="D58" i="34"/>
  <c r="D57" i="34"/>
  <c r="D56" i="34"/>
  <c r="D55" i="34"/>
  <c r="D29" i="34"/>
  <c r="D28" i="34"/>
  <c r="D53" i="34"/>
  <c r="C53" i="34"/>
  <c r="D21" i="34"/>
  <c r="C21" i="34"/>
  <c r="D20" i="34"/>
  <c r="D19" i="34"/>
  <c r="D18" i="34"/>
  <c r="D17" i="34"/>
  <c r="D39" i="34"/>
  <c r="D38" i="34"/>
  <c r="C38" i="34"/>
  <c r="D37" i="34"/>
  <c r="D36" i="34"/>
  <c r="D35" i="34"/>
  <c r="D34" i="34"/>
  <c r="D23" i="34"/>
  <c r="D26" i="34"/>
  <c r="D25" i="34"/>
  <c r="D52" i="34"/>
  <c r="D50" i="34"/>
  <c r="D49" i="34"/>
  <c r="D48" i="34"/>
  <c r="D47" i="34"/>
  <c r="D6" i="8"/>
  <c r="D7" i="8"/>
  <c r="D8" i="8"/>
  <c r="D9" i="8"/>
  <c r="D10" i="8"/>
  <c r="D17" i="12" l="1"/>
  <c r="C11" i="33"/>
  <c r="D11" i="33"/>
  <c r="C12" i="33"/>
  <c r="C13" i="33"/>
  <c r="C14" i="33"/>
  <c r="C5" i="33"/>
  <c r="C4" i="33"/>
  <c r="C3" i="33"/>
  <c r="C6" i="33"/>
  <c r="C13" i="8"/>
  <c r="D13" i="8"/>
  <c r="D12" i="8"/>
  <c r="C12" i="8"/>
  <c r="D17" i="10"/>
  <c r="C17" i="10"/>
  <c r="D6" i="10"/>
  <c r="C6" i="10"/>
  <c r="D5" i="10"/>
  <c r="C5" i="10"/>
  <c r="C41" i="33"/>
  <c r="C28" i="33"/>
  <c r="D43" i="33"/>
  <c r="C43" i="33"/>
  <c r="D42" i="33"/>
  <c r="C42" i="33"/>
  <c r="D41" i="33"/>
  <c r="D15" i="10" l="1"/>
  <c r="D55" i="10"/>
  <c r="D53" i="10"/>
  <c r="D39" i="33"/>
  <c r="C39" i="33"/>
  <c r="C33" i="33" l="1"/>
  <c r="D33" i="33"/>
  <c r="C34" i="33"/>
  <c r="D34" i="33"/>
  <c r="C35" i="33"/>
  <c r="D35" i="33"/>
  <c r="C36" i="33"/>
  <c r="D36" i="33"/>
  <c r="D28" i="33"/>
  <c r="C29" i="33"/>
  <c r="D29" i="33"/>
  <c r="C30" i="33"/>
  <c r="D30" i="33"/>
  <c r="C31" i="33"/>
  <c r="D31" i="33"/>
  <c r="C38" i="33"/>
  <c r="D38" i="33"/>
  <c r="D94" i="6" l="1"/>
  <c r="D46" i="6"/>
  <c r="C41" i="6"/>
  <c r="C42" i="6"/>
  <c r="C43" i="6"/>
  <c r="C44" i="6"/>
  <c r="C45" i="6"/>
  <c r="C46" i="6"/>
  <c r="C47" i="6"/>
  <c r="C48" i="6"/>
  <c r="C49" i="6"/>
  <c r="C40" i="6"/>
  <c r="C36" i="6"/>
  <c r="C37" i="6"/>
  <c r="C38" i="6"/>
  <c r="C35" i="6"/>
  <c r="C34" i="6"/>
  <c r="C33" i="6"/>
  <c r="C32" i="6"/>
  <c r="C14" i="10"/>
  <c r="D14" i="10"/>
  <c r="C15" i="10"/>
  <c r="C16" i="10"/>
  <c r="D16" i="10"/>
  <c r="C18" i="10"/>
  <c r="D18" i="10"/>
  <c r="B4" i="32" l="1"/>
  <c r="B5" i="32"/>
  <c r="B6" i="32"/>
  <c r="B7" i="32"/>
  <c r="B8" i="32"/>
  <c r="B9" i="32"/>
  <c r="B10" i="32"/>
  <c r="B11" i="32"/>
  <c r="B12" i="32"/>
  <c r="C9" i="32"/>
  <c r="C8" i="32"/>
  <c r="C7" i="32"/>
  <c r="D6" i="21" l="1"/>
  <c r="D50" i="10" l="1"/>
  <c r="C50" i="10"/>
  <c r="D48" i="10"/>
  <c r="C48" i="10"/>
  <c r="D46" i="10"/>
  <c r="C46" i="10"/>
  <c r="D44" i="10"/>
  <c r="C44" i="10"/>
  <c r="D42" i="10"/>
  <c r="C42" i="10"/>
  <c r="C20" i="10" l="1"/>
  <c r="C21" i="10"/>
  <c r="C22" i="10"/>
  <c r="C23" i="10"/>
  <c r="C24" i="10"/>
  <c r="C25" i="10"/>
  <c r="C26" i="10"/>
  <c r="C27" i="10"/>
  <c r="C29" i="10"/>
  <c r="C30" i="10"/>
  <c r="C31" i="10"/>
  <c r="C32" i="10"/>
  <c r="C34" i="10"/>
  <c r="C35" i="10"/>
  <c r="C36" i="10"/>
  <c r="C37" i="10"/>
  <c r="C39" i="10"/>
  <c r="C40" i="10"/>
  <c r="C41" i="10"/>
  <c r="C43" i="10"/>
  <c r="C45" i="10"/>
  <c r="C49" i="10"/>
  <c r="C47" i="10"/>
  <c r="C54" i="8"/>
  <c r="C53" i="8"/>
  <c r="C47" i="8"/>
  <c r="C48" i="8"/>
  <c r="C49" i="8"/>
  <c r="C50" i="8"/>
  <c r="C51" i="8"/>
  <c r="D15" i="8"/>
  <c r="D11" i="8"/>
  <c r="D39" i="8"/>
  <c r="D40" i="8"/>
  <c r="D44" i="8"/>
  <c r="C12" i="32" l="1"/>
  <c r="C11" i="32"/>
  <c r="C10" i="32"/>
  <c r="C6" i="32"/>
  <c r="C5" i="32"/>
  <c r="C4" i="32"/>
  <c r="D19" i="33"/>
  <c r="C22" i="33"/>
  <c r="C21" i="33"/>
  <c r="C20" i="33"/>
  <c r="C19" i="33"/>
  <c r="D32" i="10" l="1"/>
  <c r="D31" i="10"/>
  <c r="D30" i="10"/>
  <c r="D29" i="10"/>
  <c r="D7" i="11" l="1"/>
  <c r="C7" i="11"/>
  <c r="D6" i="11"/>
  <c r="C6" i="11"/>
  <c r="D5" i="11"/>
  <c r="C5" i="11"/>
  <c r="D4" i="11"/>
  <c r="C4" i="11"/>
  <c r="D17" i="22" l="1"/>
  <c r="D18" i="22"/>
  <c r="D19" i="22"/>
  <c r="D20" i="22"/>
  <c r="D21" i="22"/>
  <c r="D4" i="22"/>
  <c r="D48" i="9" l="1"/>
  <c r="D39" i="10"/>
  <c r="D54" i="8" l="1"/>
  <c r="D53" i="8"/>
  <c r="D51" i="8"/>
  <c r="D50" i="8"/>
  <c r="D49" i="8"/>
  <c r="D48" i="8"/>
  <c r="D47" i="8"/>
  <c r="D37" i="8"/>
  <c r="D36" i="8"/>
  <c r="D35" i="8"/>
  <c r="D34" i="8"/>
  <c r="D33" i="8"/>
  <c r="D32" i="8"/>
  <c r="D31" i="8"/>
  <c r="D29" i="8"/>
  <c r="D28" i="8"/>
  <c r="D20" i="6" l="1"/>
  <c r="D71" i="10"/>
  <c r="D70" i="10"/>
  <c r="D69" i="10"/>
  <c r="D11" i="21" l="1"/>
  <c r="D12" i="21"/>
  <c r="D13" i="21"/>
  <c r="D14" i="21"/>
  <c r="D9" i="21"/>
  <c r="D7" i="21"/>
  <c r="D4" i="21"/>
  <c r="D3" i="21"/>
  <c r="D92" i="6"/>
  <c r="D93" i="6"/>
  <c r="D85" i="6"/>
  <c r="D86" i="6"/>
  <c r="D87" i="6"/>
  <c r="D88" i="6"/>
  <c r="D89" i="6"/>
  <c r="D90" i="6"/>
  <c r="D81" i="6"/>
  <c r="D82" i="6"/>
  <c r="D83" i="6"/>
  <c r="D76" i="6"/>
  <c r="D77" i="6"/>
  <c r="D78" i="6"/>
  <c r="D79" i="6"/>
  <c r="D64" i="6"/>
  <c r="D65" i="6"/>
  <c r="D66" i="6"/>
  <c r="D67" i="6"/>
  <c r="D68" i="6"/>
  <c r="D69" i="6"/>
  <c r="D70" i="6"/>
  <c r="D71" i="6"/>
  <c r="D72" i="6"/>
  <c r="D73" i="6"/>
  <c r="D74" i="6"/>
  <c r="D62" i="6"/>
  <c r="D51" i="6"/>
  <c r="D52" i="6"/>
  <c r="D53" i="6"/>
  <c r="D54" i="6"/>
  <c r="D55" i="6"/>
  <c r="D56" i="6"/>
  <c r="D57" i="6"/>
  <c r="D58" i="6"/>
  <c r="D59" i="6"/>
  <c r="D60" i="6"/>
  <c r="D61" i="6"/>
  <c r="D49" i="6"/>
  <c r="D40" i="6"/>
  <c r="D41" i="6"/>
  <c r="D42" i="6"/>
  <c r="D43" i="6"/>
  <c r="D44" i="6"/>
  <c r="D45" i="6"/>
  <c r="D47" i="6"/>
  <c r="D48" i="6"/>
  <c r="D32" i="6"/>
  <c r="D33" i="6"/>
  <c r="D34" i="6"/>
  <c r="D35" i="6"/>
  <c r="D36" i="6"/>
  <c r="D37" i="6"/>
  <c r="D38" i="6"/>
  <c r="D28" i="6"/>
  <c r="D29" i="6"/>
  <c r="D30" i="6"/>
  <c r="D21" i="6"/>
  <c r="D23" i="6"/>
  <c r="D25" i="6"/>
  <c r="D26" i="6"/>
  <c r="D16" i="6"/>
  <c r="D17" i="6"/>
  <c r="D18" i="6"/>
  <c r="D19" i="6"/>
  <c r="D10" i="6"/>
  <c r="D11" i="6"/>
  <c r="D3" i="6"/>
  <c r="D4" i="6"/>
  <c r="D5" i="6"/>
  <c r="D6" i="6"/>
  <c r="D7" i="6"/>
  <c r="D8" i="6"/>
  <c r="D12" i="6"/>
  <c r="D13" i="6"/>
  <c r="D14" i="6"/>
  <c r="D9" i="6"/>
  <c r="D15" i="12"/>
  <c r="D16" i="12"/>
  <c r="D9" i="12"/>
  <c r="D10" i="12"/>
  <c r="D11" i="12"/>
  <c r="D12" i="12"/>
  <c r="D13" i="12"/>
  <c r="D5" i="12"/>
  <c r="D6" i="12"/>
  <c r="D7" i="12"/>
  <c r="D4" i="12"/>
  <c r="D5" i="9"/>
  <c r="D6" i="9"/>
  <c r="D7" i="9"/>
  <c r="D8" i="9"/>
  <c r="D12" i="9"/>
  <c r="D9" i="9"/>
  <c r="D10" i="9"/>
  <c r="D11" i="9"/>
  <c r="D14" i="9"/>
  <c r="D15" i="9"/>
  <c r="D13" i="9"/>
  <c r="D17" i="9"/>
  <c r="D18" i="9"/>
  <c r="D19" i="9"/>
  <c r="D20" i="9"/>
  <c r="D21" i="9"/>
  <c r="D22" i="9"/>
  <c r="D24" i="9"/>
  <c r="D25" i="9"/>
  <c r="D26" i="9"/>
  <c r="D27" i="9"/>
  <c r="D28" i="9"/>
  <c r="D30" i="9"/>
  <c r="D31" i="9"/>
  <c r="D32" i="9"/>
  <c r="D33" i="9"/>
  <c r="D34" i="9"/>
  <c r="D35" i="9"/>
  <c r="D36" i="9"/>
  <c r="D38" i="9"/>
  <c r="D39" i="9"/>
  <c r="D41" i="9"/>
  <c r="D42" i="9"/>
  <c r="D43" i="9"/>
  <c r="D45" i="9"/>
  <c r="D46" i="9"/>
  <c r="D49" i="9"/>
  <c r="D50" i="9"/>
  <c r="D51" i="9"/>
  <c r="D52" i="9"/>
  <c r="D53" i="9"/>
  <c r="D54" i="9"/>
  <c r="D55" i="9"/>
  <c r="D56" i="9"/>
  <c r="D57" i="9"/>
  <c r="D4" i="9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73" i="10"/>
  <c r="D74" i="10"/>
  <c r="D75" i="10"/>
  <c r="D76" i="10"/>
  <c r="D77" i="10"/>
  <c r="D78" i="10"/>
  <c r="D79" i="10"/>
  <c r="D80" i="10"/>
  <c r="D81" i="10"/>
  <c r="D82" i="10"/>
  <c r="D60" i="10"/>
  <c r="D61" i="10"/>
  <c r="D62" i="10"/>
  <c r="D63" i="10"/>
  <c r="D64" i="10"/>
  <c r="D65" i="10"/>
  <c r="D66" i="10"/>
  <c r="D67" i="10"/>
  <c r="D52" i="10"/>
  <c r="D54" i="10"/>
  <c r="D56" i="10"/>
  <c r="D57" i="10"/>
  <c r="D58" i="10"/>
  <c r="D40" i="10"/>
  <c r="D41" i="10"/>
  <c r="D43" i="10"/>
  <c r="D45" i="10"/>
  <c r="D47" i="10"/>
  <c r="D49" i="10"/>
  <c r="D34" i="10"/>
  <c r="D35" i="10"/>
  <c r="D36" i="10"/>
  <c r="D37" i="10"/>
  <c r="D20" i="10"/>
  <c r="D21" i="10"/>
  <c r="D22" i="10"/>
  <c r="D23" i="10"/>
  <c r="D24" i="10"/>
  <c r="D25" i="10"/>
  <c r="D26" i="10"/>
  <c r="D27" i="10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3" i="23"/>
  <c r="D27" i="18"/>
  <c r="D28" i="18"/>
  <c r="D29" i="18"/>
  <c r="D23" i="18"/>
  <c r="D24" i="18"/>
  <c r="D25" i="18"/>
  <c r="D17" i="18"/>
  <c r="D18" i="18"/>
  <c r="D19" i="18"/>
  <c r="D20" i="18"/>
  <c r="D21" i="18"/>
  <c r="D13" i="18"/>
  <c r="D14" i="18"/>
  <c r="D15" i="18"/>
  <c r="D5" i="18"/>
  <c r="D6" i="18"/>
  <c r="D7" i="18"/>
  <c r="D8" i="18"/>
  <c r="D9" i="18"/>
  <c r="D10" i="18"/>
  <c r="D11" i="18"/>
  <c r="D4" i="18"/>
  <c r="D29" i="29"/>
  <c r="D30" i="29"/>
  <c r="D19" i="29"/>
  <c r="D20" i="29"/>
  <c r="D21" i="29"/>
  <c r="D22" i="29"/>
  <c r="D23" i="29"/>
  <c r="D24" i="29"/>
  <c r="D25" i="29"/>
  <c r="D26" i="29"/>
  <c r="D27" i="29"/>
  <c r="D11" i="29"/>
  <c r="D12" i="29"/>
  <c r="D13" i="29"/>
  <c r="D14" i="29"/>
  <c r="D15" i="29"/>
  <c r="D16" i="29"/>
  <c r="D17" i="29"/>
  <c r="D7" i="29"/>
  <c r="D8" i="29"/>
  <c r="D9" i="29"/>
  <c r="D5" i="29"/>
  <c r="D4" i="29"/>
  <c r="D16" i="8"/>
  <c r="D17" i="8"/>
  <c r="D41" i="8"/>
  <c r="D18" i="8"/>
  <c r="D19" i="8"/>
  <c r="D20" i="8"/>
  <c r="D21" i="8"/>
  <c r="D22" i="8"/>
  <c r="D42" i="8"/>
  <c r="D23" i="8"/>
  <c r="D25" i="8"/>
  <c r="D26" i="8"/>
  <c r="D11" i="22"/>
  <c r="D12" i="22"/>
  <c r="D13" i="22"/>
  <c r="D14" i="22"/>
  <c r="D15" i="22"/>
  <c r="D5" i="25" l="1"/>
  <c r="D6" i="25"/>
</calcChain>
</file>

<file path=xl/sharedStrings.xml><?xml version="1.0" encoding="utf-8"?>
<sst xmlns="http://schemas.openxmlformats.org/spreadsheetml/2006/main" count="5891" uniqueCount="2602">
  <si>
    <t>CMS115</t>
  </si>
  <si>
    <t>CMA395</t>
  </si>
  <si>
    <t>CMA330</t>
  </si>
  <si>
    <t>CMA360</t>
  </si>
  <si>
    <t>CMA362</t>
  </si>
  <si>
    <t>CMA366</t>
  </si>
  <si>
    <t>Angled Ceiling plate</t>
  </si>
  <si>
    <t>I-Beam clamp</t>
  </si>
  <si>
    <t>C-Clamp (Universal clamp for a variety of structures)</t>
  </si>
  <si>
    <t>CMA270</t>
  </si>
  <si>
    <t>CMA351</t>
  </si>
  <si>
    <t>Rotation Adapter</t>
  </si>
  <si>
    <t>CMA340</t>
  </si>
  <si>
    <t>CMA347</t>
  </si>
  <si>
    <t>CMS440</t>
  </si>
  <si>
    <t xml:space="preserve">Suspended Ceiling Kit   </t>
  </si>
  <si>
    <t>PG1A</t>
  </si>
  <si>
    <t>PG2A</t>
  </si>
  <si>
    <t>Projector Stacker Solutions</t>
  </si>
  <si>
    <t>LCD2C</t>
  </si>
  <si>
    <t>LCDPA</t>
  </si>
  <si>
    <t>LCDCP</t>
  </si>
  <si>
    <t>PAC710</t>
  </si>
  <si>
    <t>PAC715</t>
  </si>
  <si>
    <t>SLBU</t>
  </si>
  <si>
    <t>SpeedConnect Ceiling plate. Internal cable management</t>
  </si>
  <si>
    <t>CMA275</t>
  </si>
  <si>
    <t>Vibration Isolating adapter</t>
  </si>
  <si>
    <t>Flat Panel Carts &amp; Stands</t>
  </si>
  <si>
    <t>Flat Panel Carts &amp; Stands Accessories</t>
  </si>
  <si>
    <t>Flat Panel Table stands</t>
  </si>
  <si>
    <t>Flat Panel Truss and Pole Mounts</t>
  </si>
  <si>
    <t>CMA278</t>
  </si>
  <si>
    <t xml:space="preserve">Offset Ceiling plate. </t>
  </si>
  <si>
    <t>CMA640</t>
  </si>
  <si>
    <t>LSB101</t>
  </si>
  <si>
    <t>PAC716</t>
  </si>
  <si>
    <t>RPMA281</t>
  </si>
  <si>
    <t xml:space="preserve">Custom Projector Mounts </t>
  </si>
  <si>
    <t>CMA643</t>
  </si>
  <si>
    <t>Decorative Finishing ring for CMS Fixed and Inner adjustable columns</t>
  </si>
  <si>
    <t>CMSZ006</t>
  </si>
  <si>
    <t>STLU</t>
  </si>
  <si>
    <t>STS1</t>
  </si>
  <si>
    <t>WMA1S</t>
  </si>
  <si>
    <t>Decorative Finishing ring for CMS Outer Adjustable Columns</t>
  </si>
  <si>
    <t>FCK016</t>
  </si>
  <si>
    <t>FCK008</t>
  </si>
  <si>
    <t>FCK000</t>
  </si>
  <si>
    <t>MTTU</t>
  </si>
  <si>
    <t>LTTU</t>
  </si>
  <si>
    <t>MSTU</t>
  </si>
  <si>
    <t>LSTU</t>
  </si>
  <si>
    <t xml:space="preserve">Thinstall Portrait adapter </t>
  </si>
  <si>
    <t>TA410</t>
  </si>
  <si>
    <t>TA350</t>
  </si>
  <si>
    <t>TA250</t>
  </si>
  <si>
    <t>TA200</t>
  </si>
  <si>
    <t>TA100</t>
  </si>
  <si>
    <t>TS110SU</t>
  </si>
  <si>
    <t>TS118SU</t>
  </si>
  <si>
    <t>TS218SU</t>
  </si>
  <si>
    <t>TS318SU</t>
  </si>
  <si>
    <t>TS318TU</t>
  </si>
  <si>
    <t>TS325TU</t>
  </si>
  <si>
    <t>TS525TU</t>
  </si>
  <si>
    <t>Heavy Duty Swing arm mounts Accessories</t>
  </si>
  <si>
    <t>Heavy Duty Swing arm mounts</t>
  </si>
  <si>
    <t>Thinstall Swing arm Component accessory</t>
  </si>
  <si>
    <t>Thinstall Swing arm Videoconferencing Shelve - small 8"</t>
  </si>
  <si>
    <t xml:space="preserve">Thinstall Swing arm Videoconferencing Shelve - large 12" </t>
  </si>
  <si>
    <t xml:space="preserve">Thinstall Swing arm Center Channel Speaker adapter </t>
  </si>
  <si>
    <t>MCM1U</t>
  </si>
  <si>
    <t>LCM1U</t>
  </si>
  <si>
    <t>LCM1UP</t>
  </si>
  <si>
    <t>FCA510</t>
  </si>
  <si>
    <t>FCA515</t>
  </si>
  <si>
    <t>FCA520</t>
  </si>
  <si>
    <t>FCACLIPS</t>
  </si>
  <si>
    <t>LVM2x2U</t>
  </si>
  <si>
    <t>LVM3x2U</t>
  </si>
  <si>
    <t>LVM3x3U</t>
  </si>
  <si>
    <t>FCA776</t>
  </si>
  <si>
    <t>FCA2x1U</t>
  </si>
  <si>
    <t>FCAX08</t>
  </si>
  <si>
    <t>FCAX14</t>
  </si>
  <si>
    <t>FCAX20</t>
  </si>
  <si>
    <t>Thinstall Swing Arm Mounts Accessories</t>
  </si>
  <si>
    <t>32"-52" Table Stand, Rotation, Swivel. Weight cap 56.7 Kg</t>
  </si>
  <si>
    <t>18"-30" Point Of Sale Table Stand Mount, Tilt, Swivel. Weight cap 13.6 Kg</t>
  </si>
  <si>
    <t>26-45" Pivot / Tilt Pole Mount. Weight cap 34 Kg</t>
  </si>
  <si>
    <t>LBM2x2U</t>
  </si>
  <si>
    <t>LBM3x2U</t>
  </si>
  <si>
    <t>LBM3x3U</t>
  </si>
  <si>
    <t>LVM2x2UP</t>
  </si>
  <si>
    <t>LBM2x2UP</t>
  </si>
  <si>
    <t>LBM3x1UP</t>
  </si>
  <si>
    <t>CPA262</t>
  </si>
  <si>
    <t>LCM2x1U</t>
  </si>
  <si>
    <t>LCM3x1U</t>
  </si>
  <si>
    <t>LCM2x2U</t>
  </si>
  <si>
    <t>LCM3x2U</t>
  </si>
  <si>
    <t>LCM3x3U</t>
  </si>
  <si>
    <t>K3F310B</t>
  </si>
  <si>
    <t xml:space="preserve">Short Throw Projector Mounts    </t>
  </si>
  <si>
    <t>WM110AUS</t>
  </si>
  <si>
    <t>WM120AUS</t>
  </si>
  <si>
    <t>WM130AUS</t>
  </si>
  <si>
    <t>WM210AUS</t>
  </si>
  <si>
    <t>WM220AUS</t>
  </si>
  <si>
    <t>WM230AUS</t>
  </si>
  <si>
    <t>PG3A</t>
  </si>
  <si>
    <t>CPA330</t>
  </si>
  <si>
    <t>CPA395</t>
  </si>
  <si>
    <t>CPAE030</t>
  </si>
  <si>
    <t>CPAE080</t>
  </si>
  <si>
    <t>CPAE150</t>
  </si>
  <si>
    <t>CPAE300</t>
  </si>
  <si>
    <t>Thinstall Swing Arm Mounts</t>
  </si>
  <si>
    <t>KITMZ006S</t>
  </si>
  <si>
    <t>Ultra Short Throw &amp; Universal Projector Mount Kit 29-46 cm (Single Wall Plate, includes RSMAUS projector mount)</t>
  </si>
  <si>
    <t>Medium Short Throw &amp; Universal Projector Mount Kit 40-72 cm (Single Wall Plate, includes RSMAUS projector mount)</t>
  </si>
  <si>
    <t>Large Short Throw &amp; Universal Projector Mount Kit 71-133 cm (Single Wall Plate, includes RSMAUS projector mount)</t>
  </si>
  <si>
    <t>Ultra Short Throw &amp; Universal Projector Mount Kit 32 -49 cm (Dual Wall Plate, includes RSMAUS projector mount)</t>
  </si>
  <si>
    <t>Medium Short Throw &amp; Universal Projector Mount Kit 45-76 cm (Dual Wall Plate, includes RSMAUS projector mount)</t>
  </si>
  <si>
    <t>Large Short Throw &amp; Universal Projector Mount Kit 76-137 cm (Dual Wall Plate, includes RSMAUS projector mount)</t>
  </si>
  <si>
    <t>MCB1U</t>
  </si>
  <si>
    <t>LCB1U</t>
  </si>
  <si>
    <t>LCB1UP</t>
  </si>
  <si>
    <t>XCM1U</t>
  </si>
  <si>
    <t>LCB2x1U</t>
  </si>
  <si>
    <t>LCB3x1U</t>
  </si>
  <si>
    <t>Back-to-back Menu Board Ceiling Mounts</t>
  </si>
  <si>
    <t>CMA274</t>
  </si>
  <si>
    <t>CPA263</t>
  </si>
  <si>
    <t>CPA264</t>
  </si>
  <si>
    <t>CMS003</t>
  </si>
  <si>
    <t>CMS006</t>
  </si>
  <si>
    <t>CMS012</t>
  </si>
  <si>
    <t>CMS024</t>
  </si>
  <si>
    <t>CMS036</t>
  </si>
  <si>
    <t>CMS006009</t>
  </si>
  <si>
    <t>CMS009012</t>
  </si>
  <si>
    <t>CMS012018</t>
  </si>
  <si>
    <t>CMS018024</t>
  </si>
  <si>
    <t>CMS0203</t>
  </si>
  <si>
    <t>CMS0305</t>
  </si>
  <si>
    <t>CMS0406</t>
  </si>
  <si>
    <t>CMS0507</t>
  </si>
  <si>
    <t>Cable Management Covers. Includes 3 covers of 1.2M</t>
  </si>
  <si>
    <t>PFCUB</t>
  </si>
  <si>
    <t>PF1UB</t>
  </si>
  <si>
    <t>MFCUB</t>
  </si>
  <si>
    <t>MF1UB</t>
  </si>
  <si>
    <t>JPPUB</t>
  </si>
  <si>
    <t>K3F120B</t>
  </si>
  <si>
    <t>K3F220B</t>
  </si>
  <si>
    <t>K3G120B</t>
  </si>
  <si>
    <t>K3G220B</t>
  </si>
  <si>
    <t>K3G310B</t>
  </si>
  <si>
    <t>PSMH2841</t>
  </si>
  <si>
    <t>PSMH2840</t>
  </si>
  <si>
    <t>LCM3x1UP</t>
  </si>
  <si>
    <t>2x1 Menuboard Ceiling Mount</t>
  </si>
  <si>
    <t>3x1 Menuboard Ceiling Mount</t>
  </si>
  <si>
    <t>2x2 Video Wall Ceiling Mount</t>
  </si>
  <si>
    <t>3x2 Video Wall Ceiling Mount</t>
  </si>
  <si>
    <t>3x3 Video Wall Ceiling Mount</t>
  </si>
  <si>
    <t>FCA3U</t>
  </si>
  <si>
    <t>FCA4U</t>
  </si>
  <si>
    <t>FCAC</t>
  </si>
  <si>
    <t>XCM7000</t>
  </si>
  <si>
    <t>XCB7000</t>
  </si>
  <si>
    <t>XCB1U</t>
  </si>
  <si>
    <t>MCM1x2U</t>
  </si>
  <si>
    <t>LCM1x2U</t>
  </si>
  <si>
    <t>LCB1x2U</t>
  </si>
  <si>
    <t>K4G120B</t>
  </si>
  <si>
    <t>K4G210B</t>
  </si>
  <si>
    <t>K4G310B</t>
  </si>
  <si>
    <t>K4W120B</t>
  </si>
  <si>
    <t>K4W210B</t>
  </si>
  <si>
    <t>K4W310B</t>
  </si>
  <si>
    <t xml:space="preserve">Wire Ties and Clips Kit </t>
  </si>
  <si>
    <t xml:space="preserve">Small PC Storage Accessory </t>
  </si>
  <si>
    <t xml:space="preserve">Medium PC Storage Accessory </t>
  </si>
  <si>
    <t xml:space="preserve">Universal Clamp Kit </t>
  </si>
  <si>
    <t xml:space="preserve">Fusion 2x2 Micro-adjustable Large Freestanding Video Wall </t>
  </si>
  <si>
    <t xml:space="preserve">Fusion 3x2 Micro-adjustable Large Freestanding Video Wall </t>
  </si>
  <si>
    <t xml:space="preserve">Fusion 3x3 Micro-adjustable Large Freestanding Video Wall </t>
  </si>
  <si>
    <t xml:space="preserve">Fusion 2x2 Bolt-Down Video Wall </t>
  </si>
  <si>
    <t xml:space="preserve">Fusion 3x2 Bolt-Down Video Wall </t>
  </si>
  <si>
    <t xml:space="preserve">Fusion 3x3 Bolt-Down Video Wall </t>
  </si>
  <si>
    <t xml:space="preserve">Fusion 2x2 Portrait Bolt-Down Video Wall </t>
  </si>
  <si>
    <t xml:space="preserve">Fusion 3x1 Portrait Bolt-Down Video Wall </t>
  </si>
  <si>
    <t xml:space="preserve">Makes an LVM series 2x2 Video Wall Cart into a 2x3 </t>
  </si>
  <si>
    <r>
      <t>LVM Series Video wall Cart Extension Arm (8")</t>
    </r>
    <r>
      <rPr>
        <b/>
        <i/>
        <sz val="10"/>
        <color rgb="FFFFC000"/>
        <rFont val="Calibri"/>
        <family val="2"/>
        <scheme val="minor"/>
      </rPr>
      <t xml:space="preserve"> </t>
    </r>
  </si>
  <si>
    <t xml:space="preserve">LVM Series Video wall Cart Extension Arm (14")  </t>
  </si>
  <si>
    <t xml:space="preserve">LVM Series Video wall Cart Extension Arm (20")  </t>
  </si>
  <si>
    <t xml:space="preserve">Leveling feet Accessory for Video Wall Carts </t>
  </si>
  <si>
    <t>Low Profile In-Wall Swing Arm Mounts</t>
  </si>
  <si>
    <t>MIWRFUB</t>
  </si>
  <si>
    <t>PIWRFUB</t>
  </si>
  <si>
    <t>Go to page</t>
  </si>
  <si>
    <t xml:space="preserve">2x1 Back-to-back Menu Board Ceiling Mount </t>
  </si>
  <si>
    <t xml:space="preserve">3x1 Back-to-back Menu Board Ceiling Mount </t>
  </si>
  <si>
    <t>42"-71" Large Low-Profile In-Wall Swing arm Mount</t>
  </si>
  <si>
    <t>Medium 1x2 Ceiling Solution</t>
  </si>
  <si>
    <t>Large 1x2 Ceiling Solution</t>
  </si>
  <si>
    <t>Large Back-to-back Ceiling Solution</t>
  </si>
  <si>
    <t>US</t>
  </si>
  <si>
    <t>1-1/2"NPT COUPLER</t>
  </si>
  <si>
    <t>CN</t>
  </si>
  <si>
    <t>CMA270W</t>
  </si>
  <si>
    <t>TW</t>
  </si>
  <si>
    <t>SWIVEL ADPTR W/ STOPS</t>
  </si>
  <si>
    <t>I-BEAM CLAMP</t>
  </si>
  <si>
    <t>C-CLAMP</t>
  </si>
  <si>
    <t>TRUSS SPANNING ADAPTER</t>
  </si>
  <si>
    <t>ANGLED CEILING ADAPTER</t>
  </si>
  <si>
    <t>CMA395W</t>
  </si>
  <si>
    <t>ANGLED CEILING ADAPTER WHITE</t>
  </si>
  <si>
    <t>DEC RING, 1.9” ID, CMS ADJ INSIDE CLMN</t>
  </si>
  <si>
    <t>CMA640B</t>
  </si>
  <si>
    <t>SHIELD RING</t>
  </si>
  <si>
    <t>CMA640W</t>
  </si>
  <si>
    <t>SHIELD RING, WHITE</t>
  </si>
  <si>
    <t>DEC RING, 2.44” ID, CMS ADJ OUTER CLMN</t>
  </si>
  <si>
    <t>CMS003W</t>
  </si>
  <si>
    <t>CMS006009W</t>
  </si>
  <si>
    <t>CMS006W</t>
  </si>
  <si>
    <t>CMS009</t>
  </si>
  <si>
    <t>CMS009012W</t>
  </si>
  <si>
    <t>CMS009W</t>
  </si>
  <si>
    <t>CMS012018W</t>
  </si>
  <si>
    <t>CMS012W</t>
  </si>
  <si>
    <t>CMS018</t>
  </si>
  <si>
    <t>CMS018024W</t>
  </si>
  <si>
    <t>CMS0203W</t>
  </si>
  <si>
    <t>CMS024W</t>
  </si>
  <si>
    <t>CMS0305W</t>
  </si>
  <si>
    <t>CMS0406W</t>
  </si>
  <si>
    <t>CMS0507W</t>
  </si>
  <si>
    <t>CMS115W</t>
  </si>
  <si>
    <t>CMSZ006S</t>
  </si>
  <si>
    <t>ADAPTER, CPA TO MALE NPT</t>
  </si>
  <si>
    <t>CPA CONNECTOR COUPLING</t>
  </si>
  <si>
    <t>NPT FEMALE TO CPA FEMALE COUPLING</t>
  </si>
  <si>
    <t>OFFSET CEILING PLATE, CPA STYLE</t>
  </si>
  <si>
    <t>ANGLED CEILING PLATE ASSEMBLY, CPA STYLE</t>
  </si>
  <si>
    <t>CPAE030W</t>
  </si>
  <si>
    <t>CPAE080W</t>
  </si>
  <si>
    <t>CPAE150W</t>
  </si>
  <si>
    <t>CPAE300W</t>
  </si>
  <si>
    <t>FCA2X1U</t>
  </si>
  <si>
    <t>FUSION CART ACCESSORY - 2 SCREENS WIDE</t>
  </si>
  <si>
    <t>CEILING MOUNT, TRIPLE, ACCESSORY</t>
  </si>
  <si>
    <t>QUAD CEILING MOUNT CENTER ASSEMBLY</t>
  </si>
  <si>
    <t>N/A</t>
  </si>
  <si>
    <t>SMALL MEDIA PLAYER ENCLOSURE</t>
  </si>
  <si>
    <t>MEDIUM PLAYER ENCLOSURE</t>
  </si>
  <si>
    <t>UNIVERSAL CLAMP ACCESSORY</t>
  </si>
  <si>
    <t>LARGE SHELF W/ STORAGE AND HANDLE, BLACK</t>
  </si>
  <si>
    <t>LARGE SHELF W/ STORAGE AND HANDLE, SLV</t>
  </si>
  <si>
    <t>FCA611B</t>
  </si>
  <si>
    <t>FCA611S</t>
  </si>
  <si>
    <t>FCA650B</t>
  </si>
  <si>
    <t>LARGE CPU HOLDER, BLK</t>
  </si>
  <si>
    <t>FCA650S</t>
  </si>
  <si>
    <t>LARGE CPU HOLDER, SLV</t>
  </si>
  <si>
    <t>FCA651B</t>
  </si>
  <si>
    <t>MEDIUM CPU HOLDER, BLK</t>
  </si>
  <si>
    <t>LEVELING FEET FOR LVM VIDEO WALL MNTS</t>
  </si>
  <si>
    <t>CEILING MOUNT, EXTRUSION CONNECTOR</t>
  </si>
  <si>
    <t>WIRE TIES AND CLIPS KIT</t>
  </si>
  <si>
    <t>FUSION VW EXTRUSION 8 INCH EXTENDER KIT</t>
  </si>
  <si>
    <t>FUSION VW EXTRUSION 14 INCH EXTENDER KIT</t>
  </si>
  <si>
    <t>FUSION VW EXTRUSION 20 INCH EXTENDER KIT</t>
  </si>
  <si>
    <t>MOUNT CONNECTOR 0" EXTENSION</t>
  </si>
  <si>
    <t>8" MOUNT CONNECTOR</t>
  </si>
  <si>
    <t>16" MOUNT CONNECTOR</t>
  </si>
  <si>
    <t>FHPVB</t>
  </si>
  <si>
    <t>SFP CEILING MT UNIVERSAL</t>
  </si>
  <si>
    <t>KIT, RSMAUS, CMSZ006S, CMS440</t>
  </si>
  <si>
    <t>LBM2X2U</t>
  </si>
  <si>
    <t>FUSION 2X2 BOLT-DOWN VIDEO WALL</t>
  </si>
  <si>
    <t>LBM2X2UP</t>
  </si>
  <si>
    <t>FUSION 2X2 PORTRAIT BOLT DOWN VIDEO WALL</t>
  </si>
  <si>
    <t>LBM3X1UP</t>
  </si>
  <si>
    <t>FUSION 3X1 PORTRAIT BOLT DOWN VIDEO WALL</t>
  </si>
  <si>
    <t>LBM3X2U</t>
  </si>
  <si>
    <t>FUSION 3X2 BOLT-DOWN VIDEO WALL</t>
  </si>
  <si>
    <t>LBM3X3U</t>
  </si>
  <si>
    <t>FUSION 3X3 BOLT-DOWN VIDEO WALL</t>
  </si>
  <si>
    <t>CEILING MOUNT, B2B, LARGE</t>
  </si>
  <si>
    <t>CEILING MOUNT, B2B, LG., PORTRAIT</t>
  </si>
  <si>
    <t>LCB1X2U</t>
  </si>
  <si>
    <t>CEILING MOUNT, LG., B2B, STACKING KIT</t>
  </si>
  <si>
    <t>LCB2X1U</t>
  </si>
  <si>
    <t>SIDE X SIDE, BACK TO BACK, CEILING MOUNT</t>
  </si>
  <si>
    <t>LCB3X1U</t>
  </si>
  <si>
    <t>CEILING MOUNT, 3 WIDE, B2B, KIT</t>
  </si>
  <si>
    <t>LCD2C CEILING PLATE ONLY</t>
  </si>
  <si>
    <t>LCD2C PROJECTOR ARM</t>
  </si>
  <si>
    <t>SINGLE CEILING MOUNT, LARGE, BLACK</t>
  </si>
  <si>
    <t>CEILING MOUNT, SINGLE, PORTRAIT</t>
  </si>
  <si>
    <t>LCM1X2U</t>
  </si>
  <si>
    <t>LCM1U AND CPA048P KIT</t>
  </si>
  <si>
    <t>LCM2X1U</t>
  </si>
  <si>
    <t>LCM2X1UP</t>
  </si>
  <si>
    <t>CEILING MOUNT, SIDE BY SIDE, PORTRAIT</t>
  </si>
  <si>
    <t>LCM2X2U</t>
  </si>
  <si>
    <t>2 x 2 CEILING MOUNTED ARRAY ASSEMBLY</t>
  </si>
  <si>
    <t>LCM3X1U</t>
  </si>
  <si>
    <t>PURP BOARD, 3 WIDE, 1 HIGH</t>
  </si>
  <si>
    <t>LCM3X1UP</t>
  </si>
  <si>
    <t>CEILING MOUNT, 3 WIDE, PORTRAIT</t>
  </si>
  <si>
    <t>LCM3X2U</t>
  </si>
  <si>
    <t>3 X 2 CEILING MOUNTED ARRAY ASSEMBLY</t>
  </si>
  <si>
    <t>LCM3X3U</t>
  </si>
  <si>
    <t>3 X 3 CEILING MOUNTED ARRAY ASSEMBLY</t>
  </si>
  <si>
    <t>LFAUB</t>
  </si>
  <si>
    <t>LARGE FUSION STAND MAN ADJ, BLK</t>
  </si>
  <si>
    <t>LFAUS</t>
  </si>
  <si>
    <t>LARGE FUSION STAND MAN ADJ, SLV</t>
  </si>
  <si>
    <t>LPAUB</t>
  </si>
  <si>
    <t>LPAUS</t>
  </si>
  <si>
    <t>LPK1</t>
  </si>
  <si>
    <t>LVM2X2U</t>
  </si>
  <si>
    <t>FUSION 2X2 VIDEO WALL CART</t>
  </si>
  <si>
    <t>LVM2X2UP</t>
  </si>
  <si>
    <t>FUSION 2X2 PORTRAIT VIDEO WALL CART</t>
  </si>
  <si>
    <t>LVM3X2U</t>
  </si>
  <si>
    <t>FUSION 3X2 VIDEO WALL CART</t>
  </si>
  <si>
    <t>LVM3X3U</t>
  </si>
  <si>
    <t>FUSION 3X3 VIDEO WALL CART</t>
  </si>
  <si>
    <t>CEILING MOUNT, B2B, MEDIUM</t>
  </si>
  <si>
    <t>SINGLE CEILING MOUNT, MEDIUM, BLACK</t>
  </si>
  <si>
    <t>MCM1X2U</t>
  </si>
  <si>
    <t>MCM1U AND CPA048P KIT</t>
  </si>
  <si>
    <t>4' - 7' MFP FLOOR STAND</t>
  </si>
  <si>
    <t>MFAUB</t>
  </si>
  <si>
    <t>MEDIUM FUSION STAND MAN ADJ, BLK</t>
  </si>
  <si>
    <t>MFAUS</t>
  </si>
  <si>
    <t>MEDIUM FUSION STAND MAN ADJ, SLV</t>
  </si>
  <si>
    <t>MEDIUM IN-WALL MOUNT W/UNIVERSAL</t>
  </si>
  <si>
    <t>MPAUB</t>
  </si>
  <si>
    <t>MEDIU FUSION CART MANUAL ADJUST, BLK</t>
  </si>
  <si>
    <t>MPAUS</t>
  </si>
  <si>
    <t>MEDIUM FUSION CART MANUAL ADJUST, SLV</t>
  </si>
  <si>
    <t>MSA UNIVERSAL</t>
  </si>
  <si>
    <t>MSBUB</t>
  </si>
  <si>
    <t>UNIVERSAL MSB - BLACK</t>
  </si>
  <si>
    <t>MSM UNIVERSAL</t>
  </si>
  <si>
    <t>MEDIUM FIXED THINSTALL UNIVERSAL</t>
  </si>
  <si>
    <t>MTA UNIVERSAL</t>
  </si>
  <si>
    <t>MTM UNIVERSAL</t>
  </si>
  <si>
    <t>MEDIUM TILT THINSTALL UNIVERSAL</t>
  </si>
  <si>
    <t>CART &amp; STAND SHELF</t>
  </si>
  <si>
    <t>PAC730A</t>
  </si>
  <si>
    <t>PAC730A SMALL SECURE STORAGE SHELF</t>
  </si>
  <si>
    <t>PDRUB</t>
  </si>
  <si>
    <t>LARGE DUAL ARM W/ UNIVERSAL</t>
  </si>
  <si>
    <t>4' - 7' LFP FLOOR STAND</t>
  </si>
  <si>
    <t>PROJECTOR GUARD</t>
  </si>
  <si>
    <t>PG1AW</t>
  </si>
  <si>
    <t>PROJECT GUARD WHITE</t>
  </si>
  <si>
    <t>PG2AW</t>
  </si>
  <si>
    <t>PROJECTOR GUARD WHITE</t>
  </si>
  <si>
    <t>PG-3A X-LARGE PROJECTOR GUARD RPA/RPMA</t>
  </si>
  <si>
    <t>PG3AW</t>
  </si>
  <si>
    <t>PG3AW X-LARGE PROJTOR GUARD RPA/RPM WHT</t>
  </si>
  <si>
    <t>LARGE IN-WALL MOUNT W/ UNIVERSAL</t>
  </si>
  <si>
    <t>PNRUB</t>
  </si>
  <si>
    <t>LFP FOUR ARM DUAL UNIVERSAL</t>
  </si>
  <si>
    <t>PSBUB</t>
  </si>
  <si>
    <t>UNIVERSAL PSB BLACK</t>
  </si>
  <si>
    <t>HEAVY DUTY MOUNT 800 X 400</t>
  </si>
  <si>
    <t>STATIC MOUNT,NEC 70 INCH,400X400</t>
  </si>
  <si>
    <t>Unv Projector Mnt Pin Connect, BLK</t>
  </si>
  <si>
    <t>Unv Projector Mnt Pin Connect, WHT</t>
  </si>
  <si>
    <t>Elite Unv Projector Mnt Pin Connect, BLK</t>
  </si>
  <si>
    <t>Elite Unv Projector Mnt Pin Connect, WHT</t>
  </si>
  <si>
    <t>SLBUW</t>
  </si>
  <si>
    <t>SWING ARM ACC., COMPONENT SHELF ASSEMBLY</t>
  </si>
  <si>
    <t>SWING ARM ACC., VC SHELF ASSEMBLY</t>
  </si>
  <si>
    <t>SWING ARM ACC., CENTER  SPEAKER ASSEMBLY</t>
  </si>
  <si>
    <t>SWING ARM ACC., PORTRAIT ADAPTER</t>
  </si>
  <si>
    <t>TPMUB</t>
  </si>
  <si>
    <t>PITCH-ADJ POLE MNT UNIVERSAL</t>
  </si>
  <si>
    <t>THIN SINGLE ARM SWINGARM</t>
  </si>
  <si>
    <t>THINSTALL SMALL DUAL ARM SWINGARM</t>
  </si>
  <si>
    <t>MEDIUM DUAL ARM THIN SWINGARM</t>
  </si>
  <si>
    <t>MEDIUM SWING ARM, SINGLE STUD</t>
  </si>
  <si>
    <t>MEDIUM SWING ARMS, DUAL STUD</t>
  </si>
  <si>
    <t>8MEDIUM, 25" EXTENSION, SWING ARMS</t>
  </si>
  <si>
    <t>THIN SWING ARM (LARGE)</t>
  </si>
  <si>
    <t>WM110S WITH RSMAUS KIT</t>
  </si>
  <si>
    <t>WM120S WITH RSMAUS KIT</t>
  </si>
  <si>
    <t>WM130S WITH RSMAUS KIT</t>
  </si>
  <si>
    <t>WM210S WITH RSMAUS KIT</t>
  </si>
  <si>
    <t>WM220S WITH RSMAUS KIT</t>
  </si>
  <si>
    <t>WM230S WITH RSMAUS KIT</t>
  </si>
  <si>
    <t>WMA1S WALL MOUNT ACCY, 1 1/2 NPT SINGLE</t>
  </si>
  <si>
    <t>EXTRA LARGE, B2B, CEILING MOUNT</t>
  </si>
  <si>
    <t>CEILING MOUNT, DUAL COLUMN, XL, B2B</t>
  </si>
  <si>
    <t>XL, SINGLE COLUMN, CEILING MOUNT</t>
  </si>
  <si>
    <t>XVAUB</t>
  </si>
  <si>
    <t>LCM2x1UP</t>
  </si>
  <si>
    <t>CMS1012</t>
  </si>
  <si>
    <t>CMS048</t>
  </si>
  <si>
    <t>MPWUB</t>
  </si>
  <si>
    <t>SLB281</t>
  </si>
  <si>
    <t>K0P100B</t>
  </si>
  <si>
    <t>K0W100B</t>
  </si>
  <si>
    <t>LVS1U</t>
  </si>
  <si>
    <t>LVS1UP</t>
  </si>
  <si>
    <t>K4G410B</t>
  </si>
  <si>
    <t>K4G510B</t>
  </si>
  <si>
    <t>K4G610B</t>
  </si>
  <si>
    <t>K4G220B</t>
  </si>
  <si>
    <t>K3G320B</t>
  </si>
  <si>
    <t>K4G320B</t>
  </si>
  <si>
    <t>K4G420B</t>
  </si>
  <si>
    <t>K4G520B</t>
  </si>
  <si>
    <t>K4G620B</t>
  </si>
  <si>
    <t>ConnexSys™ Video Wall Landscape Mounting System with Rails</t>
  </si>
  <si>
    <t>ConnexSys™ Video Wall Portrait Mounting System with Rails</t>
  </si>
  <si>
    <t>CMS060</t>
  </si>
  <si>
    <t>CMS018W</t>
  </si>
  <si>
    <t>CMS036W</t>
  </si>
  <si>
    <t>CMS048W</t>
  </si>
  <si>
    <t>CMS060W</t>
  </si>
  <si>
    <t>K1C120B</t>
  </si>
  <si>
    <t>K1C220B</t>
  </si>
  <si>
    <t>K1D120B</t>
  </si>
  <si>
    <t>K1D220B</t>
  </si>
  <si>
    <t>K1P120B</t>
  </si>
  <si>
    <t>K1P120S</t>
  </si>
  <si>
    <t>K1P220B</t>
  </si>
  <si>
    <t>K1W120B</t>
  </si>
  <si>
    <t>K1W220B</t>
  </si>
  <si>
    <t>K2C120B</t>
  </si>
  <si>
    <t>K2C120S</t>
  </si>
  <si>
    <t>K2C220B</t>
  </si>
  <si>
    <t>K2C220S</t>
  </si>
  <si>
    <t>K2W120B</t>
  </si>
  <si>
    <t>K2W120S</t>
  </si>
  <si>
    <t>PAC400</t>
  </si>
  <si>
    <t>ROTATION ACCESSORY</t>
  </si>
  <si>
    <t>KRA219B</t>
  </si>
  <si>
    <t>K1 &amp; K2 TABLE CLAMP MOUNT KIT, BLK</t>
  </si>
  <si>
    <t>UNIVERSAL SWING ARM, BLACK</t>
  </si>
  <si>
    <t>CMA110</t>
  </si>
  <si>
    <t>K1D22HB</t>
  </si>
  <si>
    <t>PAC102B</t>
  </si>
  <si>
    <t>Component Pole Shelf</t>
  </si>
  <si>
    <t>POLE MOUNT SHELF ACSSY</t>
  </si>
  <si>
    <t>ConnexSys™ Video Wall Landscape Mounting System without Rails</t>
  </si>
  <si>
    <t>ConnexSys™ Video Wall Portrait Mounting System without Rails</t>
  </si>
  <si>
    <t>LVSXU</t>
  </si>
  <si>
    <t>LVSXUP</t>
  </si>
  <si>
    <t>CONNEXSYS™ VIDEO WALL LANDSCAPE MOUNTING SYSTEM WITHOUT RAILS</t>
  </si>
  <si>
    <t>CONNEXSYS™ VIDEO WALL PORTRAIT MOUNTING SYSTEM WITHOUT RAILS</t>
  </si>
  <si>
    <t>Flat Ceiling plate</t>
  </si>
  <si>
    <t>K2P120B</t>
  </si>
  <si>
    <t>CMS261W</t>
  </si>
  <si>
    <t>PAC525FW</t>
  </si>
  <si>
    <t>FCABX18</t>
  </si>
  <si>
    <t>FCABX36</t>
  </si>
  <si>
    <t>COLUMN CUT-OFF ADAPTER</t>
  </si>
  <si>
    <t>FCA810</t>
  </si>
  <si>
    <t>FCA811</t>
  </si>
  <si>
    <t>FCA820</t>
  </si>
  <si>
    <t>FCA821</t>
  </si>
  <si>
    <t>Fusion Center Camera Shelf - 14"</t>
  </si>
  <si>
    <t>FUSION CENTER CAMERA SHELF - 8"</t>
  </si>
  <si>
    <t xml:space="preserve">FUSION INTERFACE EXTENDER, VERTICAL </t>
  </si>
  <si>
    <t>FUSION INTERFACE EXTENDER, HORIZONTAL</t>
  </si>
  <si>
    <t>Fusion Interface Extender - extends vertical VESA height to 600 mm</t>
  </si>
  <si>
    <t>Fusion Interface Extender - extends horizontal VESA width, with 100 mm</t>
  </si>
  <si>
    <t>CMS1RU</t>
  </si>
  <si>
    <t>K1C120BXRH</t>
  </si>
  <si>
    <t>K1C120SXRH</t>
  </si>
  <si>
    <t>K1D120BXRH</t>
  </si>
  <si>
    <t>K1D120SXRH</t>
  </si>
  <si>
    <t>K1D22HBXRH</t>
  </si>
  <si>
    <t>K1D22HSXRH</t>
  </si>
  <si>
    <t>K2C110B</t>
  </si>
  <si>
    <t>K2C110S</t>
  </si>
  <si>
    <t>K1W110B</t>
  </si>
  <si>
    <t>K2W110B</t>
  </si>
  <si>
    <t>K2W110S</t>
  </si>
  <si>
    <t>K1C210B</t>
  </si>
  <si>
    <t>K2P110B</t>
  </si>
  <si>
    <t>K2P110S</t>
  </si>
  <si>
    <t>Mounts</t>
  </si>
  <si>
    <t>PURP BOARD, 2 WIDE, 1 HIGH</t>
  </si>
  <si>
    <t>Flat panel Ceiling Mount Accessories</t>
  </si>
  <si>
    <t>XSM1U</t>
  </si>
  <si>
    <t>LSA1U</t>
  </si>
  <si>
    <t>MSM1U</t>
  </si>
  <si>
    <t>MSA1U</t>
  </si>
  <si>
    <t>XTM1U</t>
  </si>
  <si>
    <t>LTM1U</t>
  </si>
  <si>
    <t>LTA1U</t>
  </si>
  <si>
    <t>MTM1U</t>
  </si>
  <si>
    <t>MTA1U</t>
  </si>
  <si>
    <t>MTMP1U</t>
  </si>
  <si>
    <t>FHB5038</t>
  </si>
  <si>
    <t>FCA106</t>
  </si>
  <si>
    <t>FCA112</t>
  </si>
  <si>
    <t>FCA113</t>
  </si>
  <si>
    <t>FCA800</t>
  </si>
  <si>
    <t>FCA801</t>
  </si>
  <si>
    <t>FCA802</t>
  </si>
  <si>
    <t>FCA830</t>
  </si>
  <si>
    <t>FCA831</t>
  </si>
  <si>
    <t>FCA840</t>
  </si>
  <si>
    <t>FCA841</t>
  </si>
  <si>
    <t>FCA870</t>
  </si>
  <si>
    <t>CPA116</t>
  </si>
  <si>
    <t>CPA640</t>
  </si>
  <si>
    <t>CPAE100</t>
  </si>
  <si>
    <t>LBM1x2U</t>
  </si>
  <si>
    <t>XBM1U</t>
  </si>
  <si>
    <t>XBM1UP</t>
  </si>
  <si>
    <t>FHB5050</t>
  </si>
  <si>
    <t>CMA274W</t>
  </si>
  <si>
    <t>CMA345</t>
  </si>
  <si>
    <t>Structural ceiling plate</t>
  </si>
  <si>
    <t>CMS0608</t>
  </si>
  <si>
    <t>HC1</t>
  </si>
  <si>
    <t>PAC720</t>
  </si>
  <si>
    <t>TPK2</t>
  </si>
  <si>
    <t>PIVOT-PITCH POLE MNT, UNIV</t>
  </si>
  <si>
    <t>MTMP UNIVERSAL</t>
  </si>
  <si>
    <t>FLAT CEILING PLATE, PIN CONNECT</t>
  </si>
  <si>
    <t>CPA116W</t>
  </si>
  <si>
    <t>FLAT CEILING PLATE, PIN CONNECT, WHITE</t>
  </si>
  <si>
    <t>DECORATIVE TILE RING</t>
  </si>
  <si>
    <t>100 CM COLUMN, PIN CONNECT</t>
  </si>
  <si>
    <t>CPAE100W</t>
  </si>
  <si>
    <t>100 CM COLUMN, PIN CONNECT, WHITE</t>
  </si>
  <si>
    <t>KITEC030045B</t>
  </si>
  <si>
    <t>KITEC030045W</t>
  </si>
  <si>
    <t>KITEC045080B</t>
  </si>
  <si>
    <t>KITEC045080W</t>
  </si>
  <si>
    <t>KITEC080135B</t>
  </si>
  <si>
    <t>KITEC080135W</t>
  </si>
  <si>
    <t>CENTER CHANNEL SPEAKER ADAPTER</t>
  </si>
  <si>
    <t>SIDE SPEAKER ADAPTER</t>
  </si>
  <si>
    <t>CENTER CHANNEL SPEAKER ADAPTER FOR XL DIPLAYS</t>
  </si>
  <si>
    <t>SIDE SPEAKER ADAPTER FOR XL DISPLAYS</t>
  </si>
  <si>
    <t>FUSION STACKABLE SHELF</t>
  </si>
  <si>
    <t>FUSION SIDE COVER ACCESSORY</t>
  </si>
  <si>
    <t>KRA220B</t>
  </si>
  <si>
    <t>FUSION 1X2 BOLT-DOWN VIDEO WALL</t>
  </si>
  <si>
    <t>FUSION XL SINGLE BOLT-DOWN VIDEO WALL</t>
  </si>
  <si>
    <t>FUSION XL SINGLE BOLT-DOWN VIDEO WALL, PORTRAIT</t>
  </si>
  <si>
    <t>CMS0608W</t>
  </si>
  <si>
    <t>DUAL VERTICAL DISPLAY ACCESSORY</t>
  </si>
  <si>
    <t>POLE CLAMP KIT - 2 TO 3"</t>
  </si>
  <si>
    <t>FUSION VESA ADAPTER FOR 800-1000 MM VERTICAL VESA PATTERNS</t>
  </si>
  <si>
    <t xml:space="preserve">FUSION CPU EXTENDER ACCESSORY                </t>
  </si>
  <si>
    <t>Fusion Center Camera Shelf - 8"</t>
  </si>
  <si>
    <t xml:space="preserve">Fusion 8" Above/Below shelf for XL Displays </t>
  </si>
  <si>
    <t xml:space="preserve">Fusion 14" Above/Below shelf for XL Displays </t>
  </si>
  <si>
    <t>FUSION Carts &amp; Stands</t>
  </si>
  <si>
    <t>FUSION Carts &amp; Stands Accessories</t>
  </si>
  <si>
    <t>Video Wall Ceiling Solutions</t>
  </si>
  <si>
    <t>Video Wall Bolt-Down Solutions</t>
  </si>
  <si>
    <t>Video Wall Cart Solutions</t>
  </si>
  <si>
    <t>ConnexSys Video Wall Solutions</t>
  </si>
  <si>
    <t>Video Wall Accessories (LVM, LBM and LCM Series)</t>
  </si>
  <si>
    <t>CSA100</t>
  </si>
  <si>
    <t>CONNEXSYS DEVICE HOLDER</t>
  </si>
  <si>
    <t>VESA EXTENDER, 800MM VERTICAL EXTENDER FOR CONNEXSYS</t>
  </si>
  <si>
    <t>MFQUB</t>
  </si>
  <si>
    <t xml:space="preserve">Fusion Secure CPU / Media Player Adaptor </t>
  </si>
  <si>
    <t xml:space="preserve">Fusion CPU Extender Accessory   </t>
  </si>
  <si>
    <t xml:space="preserve">FUSION 1x2 Bolt-down video wall </t>
  </si>
  <si>
    <t xml:space="preserve">VESA extender, 800MM Vertical Adapter for ConnexSys </t>
  </si>
  <si>
    <t>Medium Confidence Monitor Cart 2'</t>
  </si>
  <si>
    <t>SYSAUW</t>
  </si>
  <si>
    <t>LWM2x1U</t>
  </si>
  <si>
    <t>LWM3x1U</t>
  </si>
  <si>
    <t>FSB4041</t>
  </si>
  <si>
    <t>FSB4073</t>
  </si>
  <si>
    <t>SLBLEGW</t>
  </si>
  <si>
    <t>SLBLEGB</t>
  </si>
  <si>
    <t>Universal Projector Leg Accessory</t>
  </si>
  <si>
    <t>Suspended Ceiling Projector System</t>
  </si>
  <si>
    <t>PAC525</t>
  </si>
  <si>
    <t>PAC526</t>
  </si>
  <si>
    <t>PAC526FW</t>
  </si>
  <si>
    <t>Large In-Wall Storage Box With Flange</t>
  </si>
  <si>
    <t xml:space="preserve">Large In-Wall Storage Box </t>
  </si>
  <si>
    <t>In-Wall Storage Box With Flange</t>
  </si>
  <si>
    <t xml:space="preserve">In-Wall Storage Box </t>
  </si>
  <si>
    <t>Fusion Menu Board Wall Solutions</t>
  </si>
  <si>
    <t>Suspended Ceiling Kit</t>
  </si>
  <si>
    <t>Suspended Ceiling Accessories</t>
  </si>
  <si>
    <t xml:space="preserve">Universal Projector Mount, up to 22.7 Kg - with Micro Zone adjustment and Key Lock integrated security. </t>
  </si>
  <si>
    <t xml:space="preserve">Universal Projector Mount,  up to 11.3 Kg - with Micro Zone adjustment and Key Lock integrated security. </t>
  </si>
  <si>
    <t xml:space="preserve">Universal Projector Mount, up to 22.7 Kg </t>
  </si>
  <si>
    <r>
      <t>Universal Projector Mount,  up to 11.3 Kg.</t>
    </r>
    <r>
      <rPr>
        <b/>
        <i/>
        <sz val="10"/>
        <color rgb="FFFFC000"/>
        <rFont val="Calibri"/>
        <family val="2"/>
        <scheme val="minor"/>
      </rPr>
      <t xml:space="preserve"> </t>
    </r>
  </si>
  <si>
    <t>Custom Projector Mount up to 22.5 Kg - with Micro Zone adjustment and Key Lock integrated security. Custom for JVC DLA-X7000, X9000, X3000, DLA-X3 and X9000 series</t>
  </si>
  <si>
    <t>Custom Interface Bracket for RP series projector mounts, Custom for JVC DLA-X7000, X9000, X3000, DLA-X3 and X9000 series</t>
  </si>
  <si>
    <t>FHB5077</t>
  </si>
  <si>
    <t>841872166605</t>
  </si>
  <si>
    <t>MSD1U</t>
  </si>
  <si>
    <t>LSD1U</t>
  </si>
  <si>
    <t>MPD1U</t>
  </si>
  <si>
    <t>LPD1U</t>
  </si>
  <si>
    <t>MFD1U</t>
  </si>
  <si>
    <t>LFD1U</t>
  </si>
  <si>
    <t>FCAV1U</t>
  </si>
  <si>
    <t>VPAUB</t>
  </si>
  <si>
    <t>VPAUW</t>
  </si>
  <si>
    <t>PSMH2079</t>
  </si>
  <si>
    <t>KITAD003W</t>
  </si>
  <si>
    <t>FUSION DYNAMIC HEIGHT ADJUSTABLE WALL MOUNT - MEDIUM</t>
  </si>
  <si>
    <t>FUSION DYNAMIC HEIGHT ADJUSTABLE CART - MEDIUM</t>
  </si>
  <si>
    <t>FUSION DYNAMIC HEIGHT ADJUSTABLE CART - LARGE</t>
  </si>
  <si>
    <t>FUSION DYNAMIC HEIGHT ADJUSTABLE FLOOR SUPPORT SOLUTION - MEDIUM</t>
  </si>
  <si>
    <t>FUSION DYNAMIC HEIGHT ADJUSTABLE FLOOR SUPPORT SOLUTION - LARGE</t>
  </si>
  <si>
    <t>FUSION WALL MOUNT PULL-OUT ACCESSORY</t>
  </si>
  <si>
    <t>CUSTOM WALL MOUNT FOR MICROSOFT HUB 84"</t>
  </si>
  <si>
    <t>SHORT PROJECTOR KIT (CMS115, CMS003 AND RSAU)</t>
  </si>
  <si>
    <t>SHORT PROJECTOR KIT (CMS115W, CMS003W AND RSAUW)</t>
  </si>
  <si>
    <t xml:space="preserve">Fusion LBM Video Wall height Extension, 18" </t>
  </si>
  <si>
    <t xml:space="preserve">Fusion LBM Video Wall height Extension, 36" </t>
  </si>
  <si>
    <t>Dynamic Height Adjustable Solutions</t>
  </si>
  <si>
    <t>Mounts - Projector Accessories</t>
  </si>
  <si>
    <t>Mount - Video Wall Accessories</t>
  </si>
  <si>
    <t>Mounts - Fusion Accessories</t>
  </si>
  <si>
    <t>Mounts - Ceiling</t>
  </si>
  <si>
    <t>Mounts - Table Stand</t>
  </si>
  <si>
    <t>Mounts - Interface extender</t>
  </si>
  <si>
    <t>Mounts - Monitor</t>
  </si>
  <si>
    <t>Mounts - Projector</t>
  </si>
  <si>
    <t>Mounts - Projector Mounts</t>
  </si>
  <si>
    <t>Mounts - Monitor Accessory</t>
  </si>
  <si>
    <t>Mounts - Fusion Bolt-Down</t>
  </si>
  <si>
    <t>Mounts - Carts &amp; Stands</t>
  </si>
  <si>
    <t>Mounts - Fusion Wall Mounts</t>
  </si>
  <si>
    <t>Mounts - Fusion VW Cart</t>
  </si>
  <si>
    <t>Mounts - ConnexSys VW Mount</t>
  </si>
  <si>
    <t>Mounts - Fusion Menu Board</t>
  </si>
  <si>
    <t>Mounts - Accessories</t>
  </si>
  <si>
    <t>Mounts - Wall Mounts</t>
  </si>
  <si>
    <t>Mounts - Height Adjust</t>
  </si>
  <si>
    <t>Mounts - Projector Short throw</t>
  </si>
  <si>
    <t>Mounts - Thinstall Wall Mount</t>
  </si>
  <si>
    <t>Mounts - Pole Mount</t>
  </si>
  <si>
    <t>Mounts - Thinstall Accessory</t>
  </si>
  <si>
    <t>Mounts - Custom Wall Mount</t>
  </si>
  <si>
    <t>Mounts - Interface</t>
  </si>
  <si>
    <t xml:space="preserve">Mounts - in-wall </t>
  </si>
  <si>
    <t>XVM1U</t>
  </si>
  <si>
    <t>K1D120W</t>
  </si>
  <si>
    <t>K1D220W</t>
  </si>
  <si>
    <t>K1C120W</t>
  </si>
  <si>
    <t>K1C220W</t>
  </si>
  <si>
    <t>K1W120W</t>
  </si>
  <si>
    <t xml:space="preserve">Mounts - Monitor </t>
  </si>
  <si>
    <t>PAC251</t>
  </si>
  <si>
    <t>CMA101</t>
  </si>
  <si>
    <t>CMA101W</t>
  </si>
  <si>
    <t>FCASFP</t>
  </si>
  <si>
    <t>FMSITL</t>
  </si>
  <si>
    <t>FMSIML</t>
  </si>
  <si>
    <t>FMSH48</t>
  </si>
  <si>
    <t>FMSH60</t>
  </si>
  <si>
    <t>FMSH72</t>
  </si>
  <si>
    <t>FMSH84</t>
  </si>
  <si>
    <t>FMSH96</t>
  </si>
  <si>
    <t>FMSH108</t>
  </si>
  <si>
    <t>FMSH120</t>
  </si>
  <si>
    <t>FMSHC1</t>
  </si>
  <si>
    <t>FMSCM</t>
  </si>
  <si>
    <t>FMSCA</t>
  </si>
  <si>
    <t>FMSWA</t>
  </si>
  <si>
    <t>FMSWM</t>
  </si>
  <si>
    <t>FMSECAP</t>
  </si>
  <si>
    <t>Designer Ceiling Plate</t>
  </si>
  <si>
    <t>Mounts - Modular</t>
  </si>
  <si>
    <t>FUSION SMALL/MEDIUM TILT INTERFACE, UP TO 300MM</t>
  </si>
  <si>
    <t>FUSION LARGE TILT INTERFACE, UP TO 400MM</t>
  </si>
  <si>
    <t>FUSION CEILING BOX, HEIGHT-ADJUST</t>
  </si>
  <si>
    <t>FUSION CEILING BOX, FLOATING</t>
  </si>
  <si>
    <t>FUSION WALL ATTACHMENT, FLOATING</t>
  </si>
  <si>
    <t>FUSION WALL ATTACHMENT. HEIGHT-ADJUST</t>
  </si>
  <si>
    <t>841872167985</t>
  </si>
  <si>
    <t>Mounts - Flat Panel</t>
  </si>
  <si>
    <t>UNIVERSAL CPU ADAPTER</t>
  </si>
  <si>
    <t>DESIGNER CEILING PLATE</t>
  </si>
  <si>
    <t>DESIGNER CEILING PLATE - WHITE</t>
  </si>
  <si>
    <t>UN</t>
  </si>
  <si>
    <t>IN</t>
  </si>
  <si>
    <r>
      <t xml:space="preserve">Fusion Dynamic Height Adjustable Wall Mount - Medium - </t>
    </r>
    <r>
      <rPr>
        <b/>
        <sz val="10"/>
        <color rgb="FF000000"/>
        <rFont val="Calibri"/>
        <family val="2"/>
        <scheme val="minor"/>
      </rPr>
      <t xml:space="preserve">Capacity: 26.9- 54.7 kg </t>
    </r>
    <r>
      <rPr>
        <sz val="10"/>
        <color rgb="FF000000"/>
        <rFont val="Calibri"/>
        <family val="2"/>
        <scheme val="minor"/>
      </rPr>
      <t xml:space="preserve">      </t>
    </r>
  </si>
  <si>
    <r>
      <t xml:space="preserve">Fusion Dynamic Height Adjustable Wall Mount - Large - </t>
    </r>
    <r>
      <rPr>
        <b/>
        <sz val="10"/>
        <color rgb="FF000000"/>
        <rFont val="Calibri"/>
        <family val="2"/>
        <scheme val="minor"/>
      </rPr>
      <t xml:space="preserve">Capacity: 56 - 79.9 kg   </t>
    </r>
    <r>
      <rPr>
        <sz val="10"/>
        <color rgb="FF000000"/>
        <rFont val="Calibri"/>
        <family val="2"/>
        <scheme val="minor"/>
      </rPr>
      <t xml:space="preserve">     </t>
    </r>
  </si>
  <si>
    <r>
      <t xml:space="preserve">Fusion Dynamic Height Adjustable Cart – Medium - Black - </t>
    </r>
    <r>
      <rPr>
        <b/>
        <sz val="10"/>
        <color rgb="FF000000"/>
        <rFont val="Calibri"/>
        <family val="2"/>
        <scheme val="minor"/>
      </rPr>
      <t xml:space="preserve">Capacity: 30.7 -58.6 kg </t>
    </r>
    <r>
      <rPr>
        <sz val="10"/>
        <color rgb="FF000000"/>
        <rFont val="Calibri"/>
        <family val="2"/>
        <scheme val="minor"/>
      </rPr>
      <t xml:space="preserve">           </t>
    </r>
  </si>
  <si>
    <r>
      <t xml:space="preserve">Fusion Dynamic Height Adjustable Cart – Large - Black - </t>
    </r>
    <r>
      <rPr>
        <b/>
        <sz val="10"/>
        <color rgb="FF000000"/>
        <rFont val="Calibri"/>
        <family val="2"/>
        <scheme val="minor"/>
      </rPr>
      <t xml:space="preserve">Capacity: 58.6 - 82.5 kg    </t>
    </r>
    <r>
      <rPr>
        <sz val="10"/>
        <color rgb="FF000000"/>
        <rFont val="Calibri"/>
        <family val="2"/>
        <scheme val="minor"/>
      </rPr>
      <t xml:space="preserve">         </t>
    </r>
  </si>
  <si>
    <r>
      <t>Fusion Dynamic Height Adjustable Floor Support Solution - Medium -</t>
    </r>
    <r>
      <rPr>
        <b/>
        <sz val="10"/>
        <color rgb="FF000000"/>
        <rFont val="Calibri"/>
        <family val="2"/>
        <scheme val="minor"/>
      </rPr>
      <t xml:space="preserve"> Capacity: 30.7 - 58.6 kg    </t>
    </r>
    <r>
      <rPr>
        <sz val="10"/>
        <color rgb="FF000000"/>
        <rFont val="Calibri"/>
        <family val="2"/>
        <scheme val="minor"/>
      </rPr>
      <t xml:space="preserve">        </t>
    </r>
  </si>
  <si>
    <r>
      <t xml:space="preserve">Fusion Dynamic Height Adjustable Floor Support Solution - Large - </t>
    </r>
    <r>
      <rPr>
        <b/>
        <sz val="10"/>
        <color rgb="FF000000"/>
        <rFont val="Calibri"/>
        <family val="2"/>
        <scheme val="minor"/>
      </rPr>
      <t xml:space="preserve">Capacity: 58.6 - 82.5 kg  </t>
    </r>
    <r>
      <rPr>
        <sz val="10"/>
        <color rgb="FF000000"/>
        <rFont val="Calibri"/>
        <family val="2"/>
        <scheme val="minor"/>
      </rPr>
      <t xml:space="preserve">  </t>
    </r>
  </si>
  <si>
    <t xml:space="preserve">Fusion Side cover accessory </t>
  </si>
  <si>
    <t xml:space="preserve">Fusion above/below shelf accessory, 203 mm                                   </t>
  </si>
  <si>
    <t xml:space="preserve">Fusion above/below shelf accessory, 356 mm                </t>
  </si>
  <si>
    <t xml:space="preserve">Fusion above/below component shelf                </t>
  </si>
  <si>
    <t xml:space="preserve">Fusion above/below component shelf, XL Displays            </t>
  </si>
  <si>
    <t>Fusion Center speaker adapter</t>
  </si>
  <si>
    <t xml:space="preserve">Fusion Side speaker adapter   </t>
  </si>
  <si>
    <t xml:space="preserve">Fusion Center speaker adapter for XL displays </t>
  </si>
  <si>
    <t xml:space="preserve">Fusion Side speaker adapter for XL displays </t>
  </si>
  <si>
    <t>Fusion VESA adapter for 800 - 1000 mm vertical VESA patterns</t>
  </si>
  <si>
    <t>Fusion VESA adapter, extends vertical VESA height to 600 mm</t>
  </si>
  <si>
    <t>Fusion VESA adapter,  extends horizontal VESA width, with 100 mm</t>
  </si>
  <si>
    <t>Fusion Large 2x1 Wall Menu Board</t>
  </si>
  <si>
    <t>Fusion Large 3x1 Wall Menu Board</t>
  </si>
  <si>
    <t>26"-47" Thinstall™ Swing arm Wall mount. Single wall plate. Up to 400x400 mm VESA. Weight capacity 34 Kg</t>
  </si>
  <si>
    <t>10"-32" Thinstall™ Swing arm wall mount. Single wall plate. Up to 200x200 mm VESA. Weight capacity 15.9 Kg</t>
  </si>
  <si>
    <t>10"-32" Thinstall™ Swing arm wall mount. Single wall plate. Up to 200x200 mm VESA . Weight capacity 15.9 Kg</t>
  </si>
  <si>
    <t xml:space="preserve">26"-52" Thinstall™ Swing Arm Wall Mount. Single wall plate. Up to 600x400 mm VESA. Weight capacity 34 Kg </t>
  </si>
  <si>
    <t xml:space="preserve">26"-52" Thinstall™ Swing Arm Wall Mount. Dual wall plate. Up to 600x400 mm VESA. Weight capacity 34 Kg </t>
  </si>
  <si>
    <t>30"-55" Medium Flat Panel Swing Arm Wall Display Mount - 8" Extension</t>
  </si>
  <si>
    <t>42"-80" Heavy Duty Swing arm Wall Mount. Extension 94 cm. Weight capacity 90.7 Kg</t>
  </si>
  <si>
    <t>42"-80" Heavy Duty Swing arm Wall Mount. Extension 64 cm. Weight capacity 90.7 Kg</t>
  </si>
  <si>
    <t xml:space="preserve">Fusion 1x2 Bolt-down video wall      </t>
  </si>
  <si>
    <t>Fusion 2x2 Video Wall Ceiling Mount</t>
  </si>
  <si>
    <t>Fusion 3x2 Video Wall Ceiling Mount</t>
  </si>
  <si>
    <t>Fusion 3x3 Video Wall Ceiling Mount</t>
  </si>
  <si>
    <r>
      <t xml:space="preserve">2x1 Menuboard Ceiling Mount, </t>
    </r>
    <r>
      <rPr>
        <u/>
        <sz val="10"/>
        <color theme="1"/>
        <rFont val="Calibri"/>
        <family val="2"/>
        <scheme val="minor"/>
      </rPr>
      <t>portrait</t>
    </r>
  </si>
  <si>
    <r>
      <t xml:space="preserve">3x1 Menuboard Ceiling Mount, </t>
    </r>
    <r>
      <rPr>
        <u/>
        <sz val="10"/>
        <color theme="1"/>
        <rFont val="Calibri"/>
        <family val="2"/>
        <scheme val="minor"/>
      </rPr>
      <t>portrait</t>
    </r>
  </si>
  <si>
    <t xml:space="preserve">Fusion In-Wall Storage Box </t>
  </si>
  <si>
    <t>Fusion In-Wall Storage Box With Flange</t>
  </si>
  <si>
    <t xml:space="preserve">Fusion Large In-Wall Storage Box </t>
  </si>
  <si>
    <t>Fusion Large In-Wall Storage Box With Flange</t>
  </si>
  <si>
    <t>10-32" Kontour™ K0 Pole Mount with Extreme Tilt Pitch/Pivot, will replace KPP110B</t>
  </si>
  <si>
    <r>
      <t xml:space="preserve">30 cm Column, </t>
    </r>
    <r>
      <rPr>
        <sz val="10"/>
        <rFont val="Calibri"/>
        <family val="2"/>
        <scheme val="minor"/>
      </rPr>
      <t>Cut-to-length, CPA</t>
    </r>
  </si>
  <si>
    <t>80 cm Column, Cut-to-length, CPA</t>
  </si>
  <si>
    <t>100 cm Column, Cut-to-length, CPA</t>
  </si>
  <si>
    <t>150 cm Column, Cut-to-length, CPA</t>
  </si>
  <si>
    <t>Universal Projector Leg Accessory, for projectors with 5 or 6 mounting holes</t>
  </si>
  <si>
    <t>Fusion Modular Multi- Display Solutions</t>
  </si>
  <si>
    <t>Suspended Ceiling All-in-One Projector System</t>
  </si>
  <si>
    <t xml:space="preserve">Above Tile Suspended Ceiling Kit   </t>
  </si>
  <si>
    <t>Floorprojection &amp; Portrait Projector Mounts</t>
  </si>
  <si>
    <t>Projector mount Interface accessories</t>
  </si>
  <si>
    <t>Fusion 8" Extension connector</t>
  </si>
  <si>
    <t>Fusion 16" Extension connector</t>
  </si>
  <si>
    <t>RETURN TO INDEX</t>
  </si>
  <si>
    <t>RETURN 
TO INDEX</t>
  </si>
  <si>
    <t xml:space="preserve">Universal Projector Mount, up to 11.3 Kg - with Micro Zone adjustment and Key Lock integrated security. </t>
  </si>
  <si>
    <r>
      <t>Universal Projector Mount, up to 11.3 Kg.</t>
    </r>
    <r>
      <rPr>
        <b/>
        <i/>
        <sz val="10"/>
        <color rgb="FFFFC000"/>
        <rFont val="Calibri"/>
        <family val="2"/>
        <scheme val="minor"/>
      </rPr>
      <t xml:space="preserve"> </t>
    </r>
  </si>
  <si>
    <t xml:space="preserve">Universal Vertical &amp; Portrait Projector Mount, up to 34 kg      </t>
  </si>
  <si>
    <t>FCA115</t>
  </si>
  <si>
    <t>KITAD003B</t>
  </si>
  <si>
    <t>Fusion Modular Horizontal Row, 122 cm</t>
  </si>
  <si>
    <t>Fusion Modular Horizontal Row, 152 cm</t>
  </si>
  <si>
    <t>Fusion Modular Horizontal Row, 183 cm</t>
  </si>
  <si>
    <t>Fusion Modular Horizontal Row, 213 cm</t>
  </si>
  <si>
    <t>Fusion Modular Horizontal Row, 244 cm</t>
  </si>
  <si>
    <t>Fusion Modular Horizontal Row, 274 cm</t>
  </si>
  <si>
    <t>Fusion Modular Horizontal Row, 305 cm</t>
  </si>
  <si>
    <t>FusionModular  Horizontal Row Connector</t>
  </si>
  <si>
    <t>Fusion Modular Ceilin Box, Height-Adjust</t>
  </si>
  <si>
    <t>Fusion Modular Ceiling Box, Floating</t>
  </si>
  <si>
    <t>Fusion Modular Wall Attachment, Floating</t>
  </si>
  <si>
    <t>Fusion Modular Wall Attachment, Height-Adjust</t>
  </si>
  <si>
    <t>Fusion Modular Horizontal Row End Cap</t>
  </si>
  <si>
    <t>Fusion Modular Small/Medium Tilt Interface, up to 300 mm</t>
  </si>
  <si>
    <t>Fusion Modular Large Tilt Interface, up to 400 mm</t>
  </si>
  <si>
    <t>Fusion Modular Micro-Adjust Tilt Interface, up to 400 mm</t>
  </si>
  <si>
    <t>CMS380</t>
  </si>
  <si>
    <t>CPA380</t>
  </si>
  <si>
    <t>TRUSS TRIGGER CLAMP ADAPTER 1.5" NPT</t>
  </si>
  <si>
    <t>TRUSS TRIGGER CLAMP ADAPTER CPA</t>
  </si>
  <si>
    <t>XPA1UB</t>
  </si>
  <si>
    <t>XPA1US</t>
  </si>
  <si>
    <t>FCA613B</t>
  </si>
  <si>
    <t>FCA613S</t>
  </si>
  <si>
    <t>FCA624B</t>
  </si>
  <si>
    <t>FCA624S</t>
  </si>
  <si>
    <t>RPAU</t>
  </si>
  <si>
    <t>RPAUW</t>
  </si>
  <si>
    <t>RPMAU</t>
  </si>
  <si>
    <t>RPMAUW</t>
  </si>
  <si>
    <t>RSAU</t>
  </si>
  <si>
    <t>RSAUW</t>
  </si>
  <si>
    <t>RSMAU</t>
  </si>
  <si>
    <t>RSMAUW</t>
  </si>
  <si>
    <t>VCMU</t>
  </si>
  <si>
    <t>VCMUW</t>
  </si>
  <si>
    <t xml:space="preserve">Universal Heavy Duty Universal Proj Mnt </t>
  </si>
  <si>
    <t>Universal Heavy Duty Universal Proj Mnt White</t>
  </si>
  <si>
    <t>Universal Projector Mounts</t>
  </si>
  <si>
    <t>Universal All-in-One Projector Mount kits</t>
  </si>
  <si>
    <t xml:space="preserve">Suspended Ceiling Projector  Mount Accessories </t>
  </si>
  <si>
    <t xml:space="preserve">Projector Mount Security Accessories </t>
  </si>
  <si>
    <t>Dual Projector Ceiling stacker kit (Requires RPAU or RPMAU projector mounts)</t>
  </si>
  <si>
    <t>Lateral Shift Bracket for RPMAU mount. Provides 75mm left/right or front/back adjustment.</t>
  </si>
  <si>
    <t>Next Generation Suspended Ceiling Projector System - up to 16 Kg</t>
  </si>
  <si>
    <t>Suspended Ceiling Projcetor Mount Kit  (CMS440, RSMAUS, CMSZ006S) up to 11 Kg</t>
  </si>
  <si>
    <t>Universal Projector Mount Kit (CMS115, CMS003 and RSAU) uo to 11 Kg</t>
  </si>
  <si>
    <t xml:space="preserve">Universal Heavy Duty Projector Mount. Up to 113 Kg. </t>
  </si>
  <si>
    <t>Fully Threaded Column (150mm) for infinitive Height adjustment (use with CMS440 Suspended Ceiling tiles)</t>
  </si>
  <si>
    <t>Cable Management Covers for CMS and CPA Columns. Includes 3 covers of 1.2M</t>
  </si>
  <si>
    <t>Cable Management Cover for CMS and CPA columns. Inlcudes 1pc of 1.2M</t>
  </si>
  <si>
    <t>CMS Column coupler</t>
  </si>
  <si>
    <t xml:space="preserve">Projector Stacker Arm </t>
  </si>
  <si>
    <t>Projector Stacker Off-set Ceiling plate</t>
  </si>
  <si>
    <t>Projector Guard (XL)</t>
  </si>
  <si>
    <t>Projector Guard (Small )</t>
  </si>
  <si>
    <t>Projector Guard (Large)</t>
  </si>
  <si>
    <t>VIDEO CONFERENCE FLOOR WALL SUPPORT</t>
  </si>
  <si>
    <t>XFA1UB</t>
  </si>
  <si>
    <t>STMS1U</t>
  </si>
  <si>
    <t>MTMS1U</t>
  </si>
  <si>
    <t>RSA266</t>
  </si>
  <si>
    <t xml:space="preserve">Custom Projector Mount for Shure  MXA-910 Suspended Ceiling array Microphone installations </t>
  </si>
  <si>
    <t>Fusion Wall Mount Pull-Out Accessory  -for MSM1U, MTM1U, LSM1U, LTM1U, XSM1U and XTM1U Fusion Mounts</t>
  </si>
  <si>
    <t xml:space="preserve">Fusion Additional Wall Plate for XSM1U and XTM1U </t>
  </si>
  <si>
    <t>Fusion Small Flat Panel Interface Bracket - 200x200 VESA, M8.  For FSRV and FTRV</t>
  </si>
  <si>
    <t>Universal Interface bracket for Large Flat Panel (required when ordering PAC722)</t>
  </si>
  <si>
    <t>Universal Interface bracket for Medium Flat Panel. (required when ordering MAC722)</t>
  </si>
  <si>
    <t>FUSION Dynamic Height Adjustable Carts &amp; Stands</t>
  </si>
  <si>
    <t>Fusion Video Wall Carts &amp; Stands</t>
  </si>
  <si>
    <t>Fusion Video Wall Carts Accessories</t>
  </si>
  <si>
    <t>CPA265</t>
  </si>
  <si>
    <t>CPA PROJECTOR ADAPTER</t>
  </si>
  <si>
    <t>Architectural Truss Spanning adapter</t>
  </si>
  <si>
    <t xml:space="preserve">Ceiling plates and structural adapters </t>
  </si>
  <si>
    <t xml:space="preserve">Extension Columns - Fixed </t>
  </si>
  <si>
    <t xml:space="preserve">Extension Colums - Adjustable </t>
  </si>
  <si>
    <t>Heavy duty wall mount accessory</t>
  </si>
  <si>
    <t xml:space="preserve">CPA Column Projector Adapter. </t>
  </si>
  <si>
    <t>Vinyl End Cap for CMS and CPA Columns. Pre-cut for cable routing</t>
  </si>
  <si>
    <t xml:space="preserve">MTMS1U UNIVERSAL </t>
  </si>
  <si>
    <t>Truss Trigger Clamp Adapter for CMS columns. Weight cap 113 Kg</t>
  </si>
  <si>
    <t>FRA</t>
  </si>
  <si>
    <t>FCADA</t>
  </si>
  <si>
    <t>CPA351</t>
  </si>
  <si>
    <t>CPA353</t>
  </si>
  <si>
    <t>PSMH2860</t>
  </si>
  <si>
    <t>FSR1U</t>
  </si>
  <si>
    <t>FTR1U</t>
  </si>
  <si>
    <t>Column Stabilization kit. Advised for column lengths longer than 3 meters</t>
  </si>
  <si>
    <t>SMALL UNIVERSAL (50x50 TO 200x200 MM VESA) DISPLAY TILT WALL MOUNT</t>
  </si>
  <si>
    <t>SMALL UNIVERSAL (50x50 TO 200x200 MM VESA) DISPLAY FIXED WALL MOUNT</t>
  </si>
  <si>
    <t>FUSION DEPTH ACCESSORY FOR USE WITH FRA TO CREATE OVERLAPPING DISPLAY CONFIGURATIONS</t>
  </si>
  <si>
    <t>FMSCAO</t>
  </si>
  <si>
    <t>Fusion Ceiling Array Offset</t>
  </si>
  <si>
    <t>Mounts - Fusion Modular</t>
  </si>
  <si>
    <t>FUSION CEILING ARRAY OFFSET</t>
  </si>
  <si>
    <r>
      <t xml:space="preserve">FUSION SECURE CPU/MEDIA PLAYER ADAPTOR                                </t>
    </r>
    <r>
      <rPr>
        <b/>
        <i/>
        <sz val="8"/>
        <rFont val="Arial Narrow"/>
        <family val="2"/>
      </rPr>
      <t xml:space="preserve">  </t>
    </r>
  </si>
  <si>
    <t>KRA300B</t>
  </si>
  <si>
    <t>PRSU</t>
  </si>
  <si>
    <t>PAC900</t>
  </si>
  <si>
    <t>PAC910</t>
  </si>
  <si>
    <t>CSPR</t>
  </si>
  <si>
    <t>CSPH</t>
  </si>
  <si>
    <t>FCAC06B</t>
  </si>
  <si>
    <t>CSACK06B</t>
  </si>
  <si>
    <t>CSACB2</t>
  </si>
  <si>
    <t>FCA1S</t>
  </si>
  <si>
    <t>HEAVY DUTY CABLE SYSTEM</t>
  </si>
  <si>
    <t>FUSION SINGLE STUD ADAPTOR</t>
  </si>
  <si>
    <t>PORTABLE FLAT PANEL STAND</t>
  </si>
  <si>
    <t>PORTABLE FLAT PANEL STAND CASE</t>
  </si>
  <si>
    <t>PORTABLE FLAT PANEL STAND SHELF</t>
  </si>
  <si>
    <t>COMPONENT STORAGE PANEL - REMOVABLE</t>
  </si>
  <si>
    <t>COMPONENT STORAGE PANEL - HINGED</t>
  </si>
  <si>
    <t>WALL DISPLAY COVER ACCESSORY 6"</t>
  </si>
  <si>
    <t>COVER KIT WITH CONNEXSYS BRACKETS 6"</t>
  </si>
  <si>
    <t>CONNEXSYS WALL COVER 2-BRACKET PACK</t>
  </si>
  <si>
    <r>
      <t>Freestyle Rotation Adapter for Fusion and ConnexSys mounts</t>
    </r>
    <r>
      <rPr>
        <i/>
        <sz val="10"/>
        <color rgb="FFFFC000"/>
        <rFont val="Calibri"/>
        <family val="2"/>
        <scheme val="minor"/>
      </rPr>
      <t xml:space="preserve">   </t>
    </r>
  </si>
  <si>
    <r>
      <t xml:space="preserve">Fusion Depth Accessory for use with FRA to create overlapping display configurations   </t>
    </r>
    <r>
      <rPr>
        <i/>
        <sz val="10"/>
        <color rgb="FFFFC000"/>
        <rFont val="Calibri"/>
        <family val="2"/>
        <scheme val="minor"/>
      </rPr>
      <t xml:space="preserve">    </t>
    </r>
  </si>
  <si>
    <t>Freestyle Rotation Adapter for Fusion and ConnexSys mounts</t>
  </si>
  <si>
    <t>ConnexSys™ Device Holder</t>
  </si>
  <si>
    <t xml:space="preserve">Component Storage Panel | Can be used with Fusion mounts, removable without removing display </t>
  </si>
  <si>
    <t>KITMC030045B</t>
  </si>
  <si>
    <t>KITMC030045W</t>
  </si>
  <si>
    <t>KITMC045080B</t>
  </si>
  <si>
    <t>KITMC045080W</t>
  </si>
  <si>
    <t>KITMC080135B</t>
  </si>
  <si>
    <t>KITMC080135W</t>
  </si>
  <si>
    <t>PAC527</t>
  </si>
  <si>
    <t>KIT CPA116, ADJ COLUMN 80 - 135 CM AND RPMEU</t>
  </si>
  <si>
    <t>KIT CPA116, ADJ COLUMN 30 - 135 CM AND RPMEU</t>
  </si>
  <si>
    <t>K1C330B</t>
  </si>
  <si>
    <t>K1C330W</t>
  </si>
  <si>
    <t>K1C420B</t>
  </si>
  <si>
    <t>K1C420W</t>
  </si>
  <si>
    <t>PAC527FW</t>
  </si>
  <si>
    <t>PSMO2086</t>
  </si>
  <si>
    <t xml:space="preserve">Component Storage Panel | Hinged design, can be used below table or desk </t>
  </si>
  <si>
    <t xml:space="preserve">   </t>
  </si>
  <si>
    <t xml:space="preserve">XL In-Wall storage box to hide AV equipment behind the display </t>
  </si>
  <si>
    <t>VESA ADAPTER PLAT FOR ODMLT AND SAMSUNG OH46"</t>
  </si>
  <si>
    <t>1RU RACK MOUNT BRACKETS</t>
  </si>
  <si>
    <t>XTM1 AND XSM1 FUSION WALL PLATE</t>
  </si>
  <si>
    <t>FUSION INTERFACE EXTENDER, VERTICAL 500 MM</t>
  </si>
  <si>
    <t>SMALL FLAT PANEL INTERFACE BRACKET - 200x200 VESA, M8</t>
  </si>
  <si>
    <t>SMALL FLAT PANEL INTERFACE BRACKET - 50x50 VESA, M8</t>
  </si>
  <si>
    <t>KONTOUR™ K1D Dynamic Desk Mount, Reduced Height, Black</t>
  </si>
  <si>
    <t>KONTOUR™ K1D Dynamic Desk Mount, Reduced Height, Silver</t>
  </si>
  <si>
    <t>KONTOUR™ K1C DDYNAMIC COLUMN MOUNT, Reduced Height, Black</t>
  </si>
  <si>
    <t>KONTOUR™ K1C DYNAMIC COLUMN MOUNT, Reduced Height, Silver</t>
  </si>
  <si>
    <t>KONTOUR™ K1C DYNAMIC COLUMN MOUNT, 1 MONITOR</t>
  </si>
  <si>
    <t>KONTOUR™ K1 SERIES SINGL DISPLAY COLMN  MNT, BLK</t>
  </si>
  <si>
    <t>KONTOUR™ K0 PITCH/PIVOT WALL MNT SINGLE DISP, BLK</t>
  </si>
  <si>
    <t>KONTOUR™ K0 PITCH/PIVOT POLE MNT SINGLE DISP, BLK</t>
  </si>
  <si>
    <t>KONTOUR™ K1 SERIES DUAL DISPLAY COLUMN  MNT, BLK</t>
  </si>
  <si>
    <t>KONTOUR™ K1C 3x1 MONITOR SOLUTION, COLUMN. BLACK</t>
  </si>
  <si>
    <t>KONTOUR™ K1C 3x1 MONITOR SOLUTION, COLUMN. WHITE</t>
  </si>
  <si>
    <t>KONTOUR™ K1C 2x2 MONITOR SOLUTION, COLUMN. BLACK</t>
  </si>
  <si>
    <t>KONTOUR™ K1C 2x2 MONITOR SOLUTION, COLUMN. WHITE</t>
  </si>
  <si>
    <t>KONTOUR™ K1 SERIES SINGLE DISPLAY DESK MNT, BLK</t>
  </si>
  <si>
    <t>KONTOUR™ K1 SERIES, DUAL DISPLAY DESK MOUNT, BLK</t>
  </si>
  <si>
    <t>KONTOUR™ K1 DESK MNT DUAL DISP 2L ARM H-ARRAY,BLK</t>
  </si>
  <si>
    <t>KONTOUR™ K1C Dynamic Desk Mount, Dual Monitor Array, Reduced Height, Black</t>
  </si>
  <si>
    <t>KONTOUR™ K1C Dynamic Desk Mount, Dual Monitor Array, Reduced Height, Silver</t>
  </si>
  <si>
    <t>KONTOUR™ K1 SERIES SINGLE DISPLAY POLE MNT, BLK</t>
  </si>
  <si>
    <t>KONTOUR™ K1 SERIES SINGLE DISPLAY WALL MNT, BLK</t>
  </si>
  <si>
    <t>KONTOUR™ K1 SERIES, DUAL DISPLAY WALL MOUNT, BLK</t>
  </si>
  <si>
    <t>KONTOUR™ K2 SERIES SINGLE DISPLAY COLMN MNT, BLK</t>
  </si>
  <si>
    <t>KONTOUR™ K2 SERIES SINGLE DISPLAY COLMN MNT, SLV</t>
  </si>
  <si>
    <t>KONTOUR™ K2 SERIES DUAL DISPLAY COLMN MNT, SLV</t>
  </si>
  <si>
    <t>KONTOUR™ K2 SERIES SINGLE DISPLAY POLE MNT, BLK</t>
  </si>
  <si>
    <t>KONTOUR™ K1 SERIES SINGLE DISPLAY POLE MNT, SLV</t>
  </si>
  <si>
    <t>KONTOUR™ K1 SERIES DUAL DISPLAY POLE MNT, BLK</t>
  </si>
  <si>
    <t>KONTOUR™ K1D DYNAMIC DESK MOUNT, 2 MONITORS</t>
  </si>
  <si>
    <t>KONTOUR™ K1D DYNAMIC DESK MOUNT, 1 MONITOR</t>
  </si>
  <si>
    <t>KONTOUR™ K2 SERIES SINGLE DISPLAY WALL MNT, BLK</t>
  </si>
  <si>
    <t>KONTOUR™ K2 SERIES SINGLE DISPLAY WALL MNT, SLV</t>
  </si>
  <si>
    <t>KONTOUR™ ADJ ARRAY DUAL (1X2) TABLE STAND, BLK</t>
  </si>
  <si>
    <t>KONTOUR™ ADJ ARRAY QUAD (2X2) TABLE STAND, BLK</t>
  </si>
  <si>
    <t>KONTOUR™ TRIPLE ARRAY (3X1) TABLE STAND</t>
  </si>
  <si>
    <t>KONTOUR™ ADJ ARRAY DUAL (1X2) GROMMET, BLK</t>
  </si>
  <si>
    <t>KONTOUR™ ADJ ARRAY QUAD (2X2) GROMMET, BLK</t>
  </si>
  <si>
    <t>KONTOUR™ ADJ ARRAY TRIPLE (3X1) GROMMET, BLK</t>
  </si>
  <si>
    <t>KONTOUR™ ARRAY FOCAL ADJ GRMT 1X2 BLK</t>
  </si>
  <si>
    <t>KONTOUR™ ARRAY FOCAL ADJ GRMT 2X1 BLK</t>
  </si>
  <si>
    <t>KONTOUR™ ARRAY FOCAL ADJ GRMT 3X1 BLK</t>
  </si>
  <si>
    <t>KONTOUR™ ARRAY FOCAL ADJ WALL 1X2 BLK</t>
  </si>
  <si>
    <t>KONTOUR™ ARRAY FOCAL ADJ WALL 2X1 BLK</t>
  </si>
  <si>
    <t>KONTOUR™ ARRAY FOCAL ADJ WALL 3X1 BLK</t>
  </si>
  <si>
    <t>KONTOUR™ K4 FOCAL ADJ ARRAY 3x2</t>
  </si>
  <si>
    <t>KONTOUR™ K4 FOCAL ADJ ARRAY 4x1</t>
  </si>
  <si>
    <t>KONTOUR™ K4 FOCAL ADJ ARRAY 4x2</t>
  </si>
  <si>
    <t>KONTOUR™ K4 FOCAL ADJ ARRAY 5x1</t>
  </si>
  <si>
    <t>KONTOUR™ K4 FOCAL ADJ ARRAY 5x2</t>
  </si>
  <si>
    <t>KONTOUR™ K4 FOCAL ADJ ARRAY 6x1</t>
  </si>
  <si>
    <t>KONTOUR™ K4 FOCAL ADJ ARRAY 6x2</t>
  </si>
  <si>
    <t>KONTOUR™ K4 FOCAL ADJ ARRAY 2x2</t>
  </si>
  <si>
    <t>FUSION CENTER CAMERA SHELF - 14"</t>
  </si>
  <si>
    <t>KONTOUR™ K3 ADJ ARRAY 3x2</t>
  </si>
  <si>
    <t>LARGE FUSION CART MANUAL ADJUSTABLE, BLK</t>
  </si>
  <si>
    <t>LARGE FUSION CART MANUAL ADJUSTABLE, SLV</t>
  </si>
  <si>
    <t>VIDEO WALL LANDSCAPE MOUNTING SYSTEM WITH RAILS</t>
  </si>
  <si>
    <t>VIDEO WALL PORTRAIT MOUNTING SYSTEM WITH RAILS</t>
  </si>
  <si>
    <t>FUSION LARGE 2X1 WALL MENU BOARD</t>
  </si>
  <si>
    <t>FUSION LARGE 3X1 WALL MENU BOARD</t>
  </si>
  <si>
    <t>VIDEO CONFERENCING CAMERA SHELF</t>
  </si>
  <si>
    <t>MFAUBSP</t>
  </si>
  <si>
    <t>Pin Connection Projector Adapter</t>
  </si>
  <si>
    <t>NL</t>
  </si>
  <si>
    <t xml:space="preserve">FUSION CART FOR ULTRA STRETCH DISPLAYS </t>
  </si>
  <si>
    <t>KITEP030045W</t>
  </si>
  <si>
    <t>CUSTOM EPSON KIT CPA116, ADJ COLUMN 45 - 80 CM AND CUSTOM INTERFACE</t>
  </si>
  <si>
    <t>KITEP080135W</t>
  </si>
  <si>
    <t>KITEP045080W</t>
  </si>
  <si>
    <t>FCAC2x1MB</t>
  </si>
  <si>
    <t>FCAC2x1LB</t>
  </si>
  <si>
    <t>FCAC3x1MB</t>
  </si>
  <si>
    <t>FCAC3x1LB</t>
  </si>
  <si>
    <t>FCAC1LB</t>
  </si>
  <si>
    <t>FCAC1XB</t>
  </si>
  <si>
    <t>LDS1U</t>
  </si>
  <si>
    <t>LDB1U</t>
  </si>
  <si>
    <t>PG4A</t>
  </si>
  <si>
    <t>PFB1UB</t>
  </si>
  <si>
    <t>PFB2UB</t>
  </si>
  <si>
    <t>On-wall enclosures / Kiosk products</t>
  </si>
  <si>
    <t>Mounts - Enclosures/Kiosk</t>
  </si>
  <si>
    <t>FUSION BACK COVER, FOR SINGLE DISPLAY INSTALLATIONS. CEILING, CART &amp; STAND COMPATIBLE</t>
  </si>
  <si>
    <t>FUSION BACK COVER, FOR 2x1 MENUBOARD INSTALLATIONS - MEDIUM</t>
  </si>
  <si>
    <t>FUSION BACK COVER, FOR 3x1 MENUBOARD INSTALLATIONS - MEDIUM</t>
  </si>
  <si>
    <t>FUSION BACK COVER, FOR 2x1 MENUBOARD INSTALLATIONS - LARGE</t>
  </si>
  <si>
    <t>FUSION BACK COVER, FOR 3x1 MENUBOARD INSTALLATIONS - LARGE</t>
  </si>
  <si>
    <t>IMPACT ON-WALL KIOSK - 50" PORTRAIT, BLACK</t>
  </si>
  <si>
    <t>IMPACT ON-WALL KIOSK - 55" PORTRAIT, BLACK</t>
  </si>
  <si>
    <t>IMPACT ON-WALL KIOSK - 50" PORTRAIT, WHITE</t>
  </si>
  <si>
    <t>IMPACT ON-WALL KIOSK - 55" PORTRAIT, WHITE</t>
  </si>
  <si>
    <t>LW50UBP</t>
  </si>
  <si>
    <t>LW55UBP</t>
  </si>
  <si>
    <t>LW50UWP</t>
  </si>
  <si>
    <t>LW55UWP</t>
  </si>
  <si>
    <t>XFD1U-EU</t>
  </si>
  <si>
    <t>XPD1U-EU</t>
  </si>
  <si>
    <t>XFD1U-UK</t>
  </si>
  <si>
    <t>XPD1U-UK</t>
  </si>
  <si>
    <t>XFD1U-CH</t>
  </si>
  <si>
    <t>XPD1U-CH</t>
  </si>
  <si>
    <r>
      <t xml:space="preserve">EXTRA LARGE MOTORIZED HEIGHT ADJUSTABLE FLOOR-TO-WALL SOLUTION - EUROPE </t>
    </r>
    <r>
      <rPr>
        <b/>
        <i/>
        <sz val="8"/>
        <color rgb="FFFFC000"/>
        <rFont val="Arial Narrow"/>
        <family val="2"/>
      </rPr>
      <t/>
    </r>
  </si>
  <si>
    <r>
      <t xml:space="preserve">EXTRA LARGE MOTORIZED HEIGHT ADJUSTABLE MOBILE CART SOLUTION - EUROPE </t>
    </r>
    <r>
      <rPr>
        <b/>
        <i/>
        <sz val="8"/>
        <color rgb="FFFFC000"/>
        <rFont val="Arial Narrow"/>
        <family val="2"/>
      </rPr>
      <t/>
    </r>
  </si>
  <si>
    <t>EXTRA LARGE MOTORIZED HEIGHT ADJUSTABLE FLOOR-TO-WALL SOLUTION - UK</t>
  </si>
  <si>
    <r>
      <t xml:space="preserve">EXTRA LARGE MOTORIZED HEIGHT ADJUSTABLE MOBILE CART SOLUTION - UK </t>
    </r>
    <r>
      <rPr>
        <b/>
        <i/>
        <sz val="8"/>
        <color rgb="FFFFC000"/>
        <rFont val="Arial Narrow"/>
        <family val="2"/>
      </rPr>
      <t/>
    </r>
  </si>
  <si>
    <t>EXTRA LARGE MOTORIZED HEIGHT ADJUSTABLE FLOOR-TO-WALL SOLUTION - CH</t>
  </si>
  <si>
    <t>SINGLE COLUMN BOLT-DOWN MOUNT</t>
  </si>
  <si>
    <t>SINGLE COLUMN BACK-TO-BACK BOLT-DOWN MOUNT</t>
  </si>
  <si>
    <t>FUSION LARGE TABLETOP STAND</t>
  </si>
  <si>
    <t>FUSION LARGE TABLETOP BOLT-DOWN STAND</t>
  </si>
  <si>
    <t>PG4AW</t>
  </si>
  <si>
    <t>LARGE VENUE PROJECTOR SECURITY GUARD - WHITE</t>
  </si>
  <si>
    <t>LARGE VENUE PROJECTOR SECURITY GUARD - BLACK</t>
  </si>
  <si>
    <r>
      <t>Fusion 2x2 Portrait Large Freestanding Video Wall</t>
    </r>
    <r>
      <rPr>
        <b/>
        <i/>
        <sz val="10"/>
        <rFont val="Calibri"/>
        <family val="2"/>
        <scheme val="minor"/>
      </rPr>
      <t xml:space="preserve"> </t>
    </r>
  </si>
  <si>
    <t>CMA348</t>
  </si>
  <si>
    <t>CMA348W</t>
  </si>
  <si>
    <t>MSRP</t>
  </si>
  <si>
    <t>Display - Height Adjustable Solutions for Touch Displays</t>
  </si>
  <si>
    <t>Display - Kiosk Display Enclosures</t>
  </si>
  <si>
    <t>Display -  Wall Mounts</t>
  </si>
  <si>
    <t>Display - Video Wall Mount Solutions</t>
  </si>
  <si>
    <t>Display -  Ceiling Mounts</t>
  </si>
  <si>
    <t>Display  - Table &amp; Pole Mounts</t>
  </si>
  <si>
    <t>Fusion Multi Monitor Ceiling Mounts</t>
  </si>
  <si>
    <t>Fusion Ceiling Mount Accessories</t>
  </si>
  <si>
    <t xml:space="preserve">Quick set-up Portable Stand </t>
  </si>
  <si>
    <t>Electric Height Adjustable Solutions</t>
  </si>
  <si>
    <t>Fusion Tilt Wall Mounts</t>
  </si>
  <si>
    <t xml:space="preserve">EXTRA LARGE, DUAL COLUMN, CEILING MOUNT </t>
  </si>
  <si>
    <t xml:space="preserve">VERTICAL &amp; PORTRAIT PROJECTOR MOUNT - BLACK </t>
  </si>
  <si>
    <t xml:space="preserve">VERTICAL &amp; PORTRAIT PROJECTOR MOUNT - WHITE </t>
  </si>
  <si>
    <t>LW65UWP</t>
  </si>
  <si>
    <t>LW65UBP</t>
  </si>
  <si>
    <t>IMPACT ON-WALL KIOSK - 65" PORTRAIT, WHITE</t>
  </si>
  <si>
    <t>IMPACT ON-WALL KIOSK - 65" PORTRAIT, BLACK</t>
  </si>
  <si>
    <t>LW70UWP</t>
  </si>
  <si>
    <t>LW70UBP</t>
  </si>
  <si>
    <t>IMPACT ON-WALL KIOSK - 70" PORTRAIT, WHITE</t>
  </si>
  <si>
    <t>IMPACT ON-WALL KIOSK - 70" PORTRAIT, BLACK</t>
  </si>
  <si>
    <t>IMPACT ON-WALL KIOSK - 75" PORTRAIT, WHITE</t>
  </si>
  <si>
    <t>IMPACT ON-WALL KIOSK - 75" PORTRAIT, BLACK</t>
  </si>
  <si>
    <t>LW75UWP</t>
  </si>
  <si>
    <t>LW75UBP</t>
  </si>
  <si>
    <t xml:space="preserve">FLOOR-TO-CEILING LOW-PROFILE PLATE WITH COVER, WORKS WITH CPAE COLUMNS </t>
  </si>
  <si>
    <t xml:space="preserve">FLOOR-TO-CEILING CLAMP-STYLE PLATE, WORKS WITH CPAE AND CMS COLUMNS </t>
  </si>
  <si>
    <r>
      <t xml:space="preserve">Extra large motorized height adjustable floor to wall solution for XL displays. Weight Capacity 140 kg, 
</t>
    </r>
    <r>
      <rPr>
        <i/>
        <sz val="10"/>
        <color theme="2" tint="-0.499984740745262"/>
        <rFont val="Calibri"/>
        <family val="2"/>
        <scheme val="minor"/>
      </rPr>
      <t>Order XFD1U-EU for Europe, XFD1U-UK for United Kingdom and XFD1U-CH for Switzerland</t>
    </r>
  </si>
  <si>
    <r>
      <t xml:space="preserve">Extra large motorized height adjustable mobile cart for XL displays. Weight Capacity 140 kg
</t>
    </r>
    <r>
      <rPr>
        <i/>
        <sz val="10"/>
        <color theme="2" tint="-0.499984740745262"/>
        <rFont val="Calibri"/>
        <family val="2"/>
        <scheme val="minor"/>
      </rPr>
      <t>Order XPD1U-EU for Europe, XPD1U-UK for United Kingdom and XPD1U-CH for Switzerland</t>
    </r>
  </si>
  <si>
    <t>TILVABIF</t>
  </si>
  <si>
    <t>TIL1X2AA</t>
  </si>
  <si>
    <t>TIL1X3AA</t>
  </si>
  <si>
    <t>TIL1X4AA</t>
  </si>
  <si>
    <t>TIL1X2UU</t>
  </si>
  <si>
    <t>TIL1X3UU</t>
  </si>
  <si>
    <t>TIL1X4UU</t>
  </si>
  <si>
    <t>TILVABUU</t>
  </si>
  <si>
    <t>TiLED Series 1x2 LED Mount for Absen™ Acclaim™ Series</t>
  </si>
  <si>
    <t>TiLED Series 1x3 LED Mount for Absen™ Acclaim™ Series</t>
  </si>
  <si>
    <t>TiLED Series 1x4 LED Mount for Absen™ Acclaim™ Series</t>
  </si>
  <si>
    <t>TiLED Series VERTICAL MOUNT CONNECTOR for Absen™ Acclaim™ Series</t>
  </si>
  <si>
    <t>TiLED Series VERTICAL MOUNT CONNECTOR for Samsung® IFH Series</t>
  </si>
  <si>
    <t>Mounts - LED Wall Mounts</t>
  </si>
  <si>
    <t>XSD1U-CH</t>
  </si>
  <si>
    <t>XSD1U-EU</t>
  </si>
  <si>
    <t>XSD1U-UK</t>
  </si>
  <si>
    <t>FCS1U</t>
  </si>
  <si>
    <t>PACFCB</t>
  </si>
  <si>
    <t>FCASCA</t>
  </si>
  <si>
    <t>FCAVCA</t>
  </si>
  <si>
    <t>Variable Column Adapter for Flat Panel Mounts</t>
  </si>
  <si>
    <t xml:space="preserve">Structural Column Adapters </t>
  </si>
  <si>
    <t>PSMHO2146</t>
  </si>
  <si>
    <t>Heavy Duty, Custom Outdoor Portrait Mount for Samsung OH75F</t>
  </si>
  <si>
    <t>Heavy Duty, Custom Outdoor Portrait Mount for Samsung OH85F</t>
  </si>
  <si>
    <t>PSMHO2089</t>
  </si>
  <si>
    <t>FHB5088</t>
  </si>
  <si>
    <t>CSMP9X12</t>
  </si>
  <si>
    <t>FCAVCSU80</t>
  </si>
  <si>
    <t>841872168357</t>
  </si>
  <si>
    <t>841872171760</t>
  </si>
  <si>
    <t>841872171784</t>
  </si>
  <si>
    <t>841872171814</t>
  </si>
  <si>
    <t>841872171838</t>
  </si>
  <si>
    <t>841872173344</t>
  </si>
  <si>
    <t>841872173351</t>
  </si>
  <si>
    <t>841872173368</t>
  </si>
  <si>
    <t>LED - Mounting Solutions</t>
  </si>
  <si>
    <t>Structural Column Adapter for Flat Panel Mounts</t>
  </si>
  <si>
    <t>PACFCL</t>
  </si>
  <si>
    <t>LATERAL SHIFT ACCESSORY FOR FCS1U CABLE MOUNT</t>
  </si>
  <si>
    <t>KRA232B</t>
  </si>
  <si>
    <t>KRA232PB</t>
  </si>
  <si>
    <t>KRA233B</t>
  </si>
  <si>
    <t>KRA233PB</t>
  </si>
  <si>
    <t>KONTOUR Thin Client PC Mount, Column</t>
  </si>
  <si>
    <t>KONTOUR Thin Client PC Mount, Pole</t>
  </si>
  <si>
    <t>KONTOUR Secure Thin Client PC Mount, Column</t>
  </si>
  <si>
    <t>KONTOUR Secure Thin Client PC Mount, Pole</t>
  </si>
  <si>
    <t>Fusion Series Fixed Wall Mount</t>
  </si>
  <si>
    <t>Fusion Back Cover, for single display installations. Ceiling, cart &amp; stand compatible</t>
  </si>
  <si>
    <t>Quick Set-up Portable Rental Stand</t>
  </si>
  <si>
    <t>Display Ceiling Mounts</t>
  </si>
  <si>
    <t>Multi-Directional Display Ceiling Mounts</t>
  </si>
  <si>
    <t>Fusion Ceiling Stacker Display Ceiling Mounts</t>
  </si>
  <si>
    <t xml:space="preserve">37"-60" Thinstall™ Swing Arm Wall Mount. Dual wall plate. Up to 800x400 mm VESA. Weight capacity 56.7 Kg  </t>
  </si>
  <si>
    <r>
      <t>26"-60" Thinstall™ Swing Arm Wall Mount. Dual wall plate. Up to 600x400 mm VESA. Weight capaci</t>
    </r>
    <r>
      <rPr>
        <sz val="10"/>
        <rFont val="Calibri"/>
        <family val="2"/>
        <scheme val="minor"/>
      </rPr>
      <t xml:space="preserve">ty 34 Kg  </t>
    </r>
  </si>
  <si>
    <t>Video Conferencing shelve for PDRU, PNRU Swing arms</t>
  </si>
  <si>
    <t xml:space="preserve">Video Conferencing shelve Large for PDRU, PNRU Swing arms </t>
  </si>
  <si>
    <t>Rotation accessory (PNRU and PDRU)</t>
  </si>
  <si>
    <t>Fusion Large Tabletop Stand, weight capacity 56.7 kg - up-to 70"</t>
  </si>
  <si>
    <t>Fusion Large Tabletop bolt-down Stand, weight capacity 56.7 kg - up-to 70"</t>
  </si>
  <si>
    <t>Other Accessories</t>
  </si>
  <si>
    <t>Projector Guard (XXL)</t>
  </si>
  <si>
    <t>COMPONENT STORAGE PANEL</t>
  </si>
  <si>
    <t>CABLE FLOOR TO CEILING DISPLAY MOUNT</t>
  </si>
  <si>
    <t>BACK TO BACK DISPLAY ACCESSORY FOR FCS1U CABLE MOUNT</t>
  </si>
  <si>
    <t>KRA223B</t>
  </si>
  <si>
    <t>FHB5147</t>
  </si>
  <si>
    <t>M8 x 50MM HARDWARE SCREWS</t>
  </si>
  <si>
    <t>U-BOLT 80" ACCESSORY FOR FCAVA MOUNT</t>
  </si>
  <si>
    <t>Fusion Display Mount Adapter for 70". Cisco Webex Board</t>
  </si>
  <si>
    <t>Fusion Display Mount Adapter for 55". Cisco Webex Board</t>
  </si>
  <si>
    <t>STRECHED DISPLAY MOUNT (600x200mm VESA)</t>
  </si>
  <si>
    <r>
      <t xml:space="preserve">Extra large motorized height adjustable wall mount for XL displays. Weight Capacity 140 kg, 
</t>
    </r>
    <r>
      <rPr>
        <i/>
        <sz val="10"/>
        <color theme="2" tint="-0.499984740745262"/>
        <rFont val="Calibri"/>
        <family val="2"/>
        <scheme val="minor"/>
      </rPr>
      <t>Order XSD1U-EU for Europe, XSD1U-UK for United Kingdom and XSD1U-CH for Switzerland</t>
    </r>
  </si>
  <si>
    <t>841872172286</t>
  </si>
  <si>
    <t>841872172293</t>
  </si>
  <si>
    <t>841872172309</t>
  </si>
  <si>
    <t>841872172316</t>
  </si>
  <si>
    <t>841872173030</t>
  </si>
  <si>
    <t>841872173047</t>
  </si>
  <si>
    <t>841872173054</t>
  </si>
  <si>
    <t>841872173061</t>
  </si>
  <si>
    <t>841872172613</t>
  </si>
  <si>
    <t>841872172606</t>
  </si>
  <si>
    <t>300 cm Column, Cut-to-length, CPA</t>
  </si>
  <si>
    <t>FCAVCU20</t>
  </si>
  <si>
    <t>U-BOLT 20" ACCESSORY FOR FCAVA MOUNT</t>
  </si>
  <si>
    <t>Impact Floor Standing Kiosk – Portrait 55” Black</t>
  </si>
  <si>
    <t>Impact Floor Standing Kiosk – Portrait 50” Black</t>
  </si>
  <si>
    <t>VCTUW</t>
  </si>
  <si>
    <t>VCTUB</t>
  </si>
  <si>
    <t>XL Universal Tool-Free Projector Mount - White</t>
  </si>
  <si>
    <t>XL Universal Tool-Free Projector Mount - Black</t>
  </si>
  <si>
    <t>CMA110W</t>
  </si>
  <si>
    <t>K1C22HB</t>
  </si>
  <si>
    <t>LF50UWP</t>
  </si>
  <si>
    <t>LF50UBP</t>
  </si>
  <si>
    <t>LF55UWP</t>
  </si>
  <si>
    <t>LF55UBP</t>
  </si>
  <si>
    <t>Impact Floor Standing Kiosk – B2B Portrait 50” Black</t>
  </si>
  <si>
    <t>Impact Floor Standing Kiosk – B2BPortrait 50” Black</t>
  </si>
  <si>
    <t>Impact Floor Standing Kiosk – B2B Portrait 55” Black</t>
  </si>
  <si>
    <t>AVSFSS</t>
  </si>
  <si>
    <t>TIL1X2PT</t>
  </si>
  <si>
    <t>TIL1X3PT</t>
  </si>
  <si>
    <t>TIL1X4PT</t>
  </si>
  <si>
    <t>TILVABPT</t>
  </si>
  <si>
    <t>TiLED Series 1x4 LED Mount for LG LAS Fine-pitch and Leyard TVF Series</t>
  </si>
  <si>
    <t>TiLED Series 1x3 LED Mount for LG LAS Fine-pitch and Leyard TVF Series</t>
  </si>
  <si>
    <t>TiLED Series 1x2 LED Mount for LG LAS Fine-pitch and Leyard TVF Series</t>
  </si>
  <si>
    <t>TiLED Series VERTICAL MOUNT CONNECTOR for LG LAS Fine-pitch and Leyard TVF Series</t>
  </si>
  <si>
    <t>AVA1102</t>
  </si>
  <si>
    <t>2 Rack Unit Accessory for AVSFSS System</t>
  </si>
  <si>
    <t>Free Standing enclosures / Kiosk products</t>
  </si>
  <si>
    <t>30,3</t>
  </si>
  <si>
    <t>KONTOUR™ K1C DYNAMIC COLUMN MOUNT, 2 MONITOR ARRAY</t>
  </si>
  <si>
    <t>K1 &amp; K2 DUAL MONITOR ARRAY BAR, BLK</t>
  </si>
  <si>
    <t>LF50UWP-B2B</t>
  </si>
  <si>
    <t>LF50UBP-B2B</t>
  </si>
  <si>
    <t>LF55UWP-B2B</t>
  </si>
  <si>
    <t>LF55UBP-B2B</t>
  </si>
  <si>
    <t>KXC220B</t>
  </si>
  <si>
    <t>KXC220S</t>
  </si>
  <si>
    <t>KXC220W</t>
  </si>
  <si>
    <t>KXD220B</t>
  </si>
  <si>
    <t>KXD220S</t>
  </si>
  <si>
    <t>KXD220W</t>
  </si>
  <si>
    <t>KONTOUR™ KX Low-Profile Dual Monitor Arm, Column Desk Mount, Black</t>
  </si>
  <si>
    <t>KONTOUR™ KX Low-Profile Dual Monitor Arm, Column Desk Mount, Silver</t>
  </si>
  <si>
    <t>KONTOUR™ KX Low-Profile Dual Monitor Arm, Column Desk Mount, White</t>
  </si>
  <si>
    <t>KONTOUR™ KX Low-Profile Dual Monitor Arm, Desk Mount, Black</t>
  </si>
  <si>
    <t>KONTOUR™ KX Low-Profile Dual Monitor Arm, Desk Mount, Silver</t>
  </si>
  <si>
    <t>KONTOUR™ KX Low-Profile Dual Monitor Arm, Desk Mount, White</t>
  </si>
  <si>
    <t>Single Column Bolt-down mount</t>
  </si>
  <si>
    <t>Single Column Back-to-back Bolt-down mount</t>
  </si>
  <si>
    <t>Fusion Back Cover, for 2x1 menuboard installations - Medium</t>
  </si>
  <si>
    <t>TiLED Series 1x2 LED Mount for Unilumin® UpanelS™ and Barco XT Series NEW</t>
  </si>
  <si>
    <t>TiLED Series 1x3 LED Mount for Unilumin® UpanelS™ and Barco XT Series NEW</t>
  </si>
  <si>
    <t>TiLED Series VERTICAL MOUNT CONNECTOR for Unilumin® UpanelS™ Series abd Barco XT Series NEW</t>
  </si>
  <si>
    <t>PAC810</t>
  </si>
  <si>
    <t>PAC811</t>
  </si>
  <si>
    <t>PACBLU</t>
  </si>
  <si>
    <t>PACREM</t>
  </si>
  <si>
    <t xml:space="preserve">VIDEO CONFERENCING CAMERA SHELF FOR XL DISPLAYS -350 mm </t>
  </si>
  <si>
    <t>Bluetooth®  Remote and Dongle Accessory for XPD1U Cart (Included in XFD1U and XSD1U)</t>
  </si>
  <si>
    <t>Bluetooth® Dongle Accessory for XPD1U Cart (Included in XFD1U and XSD1U)</t>
  </si>
  <si>
    <t>Electric Height Adjustable Accessories</t>
  </si>
  <si>
    <t>K2C22HB</t>
  </si>
  <si>
    <t>KONTOUR™ K2 CLMN MNT DUAL DISP 2L ARM H-ARRAY,BLK</t>
  </si>
  <si>
    <t>CPA640W</t>
  </si>
  <si>
    <t>DECORATIVE TILE RING - WHITE</t>
  </si>
  <si>
    <t xml:space="preserve">Universal Projector Mount Kit - with Micro Zone adjustment and Key Lock integrated security. Adj 80 - 135 cm. Up to 22 Kg  </t>
  </si>
  <si>
    <t>Universal Projector Mount Kit - with Micro Zone adjustment and Key Lock integrated security. Adj 30 - 45 cm. Up to 11 Kg</t>
  </si>
  <si>
    <t>Universal Projector Mount Kit - with Micro Zone adjustment and Key Lock integrated security. Adj 45 - 80 cm. Up to 11 Kg</t>
  </si>
  <si>
    <t xml:space="preserve">Universal Projector Mount Kit - with Micro Zone adjustment and Key Lock integrated security. Adj 80 - 135 cm. Up to 11 Kg  </t>
  </si>
  <si>
    <t>Universal Projector Mount Kit - with Micro Zone adjustment and Key Lock integrated security. Adj 30 - 45 cm. Up to 22 Kg</t>
  </si>
  <si>
    <t>Universal Projector Mount Kit - with Micro Zone adjustment and Key Lock integrated security. Adj 45 - 80 cm. Up to 22 Kg</t>
  </si>
  <si>
    <t>Custom EPSON Projector Mount Kit - with Micro Zone adjustment and Key Lock integrated security. Adj 30 - 45 cm. Up to 13.6 Kg</t>
  </si>
  <si>
    <t>Custom EPSON Projector Mount Kit - with Micro Zone adjustment and Key Lock integrated security. Adj  45 - 80 cm. Up to 13.6 Kg</t>
  </si>
  <si>
    <t xml:space="preserve">Custom EPSON Projector Mount Kit - with Micro Zone adjustment and Key Lock integrated security. Adj 80 - 135 cm. Up to 13.6 Kg  </t>
  </si>
  <si>
    <t xml:space="preserve">Portable Flat Panel Stand </t>
  </si>
  <si>
    <t xml:space="preserve">Rolling Case for PSRU </t>
  </si>
  <si>
    <t>Component Shelve for PRSU stand</t>
  </si>
  <si>
    <t>Fusion XL Universal Micro-adjustable Wall mount. Weight cap 113 Kg</t>
  </si>
  <si>
    <t>Fusion Large Universal Micro-adjustable Wall mount. Weight cap 90 Kg</t>
  </si>
  <si>
    <t>Thinstall Large Universal Ultra Thinstall Mount. Weight cap 56 Kg</t>
  </si>
  <si>
    <t>Fusion Large Universal Wall mount. Weight cap 90 Kg</t>
  </si>
  <si>
    <t>Fusion Medium Universal Micro-adjustable Wall mount. Weight cap 56 Kg</t>
  </si>
  <si>
    <t>Fusion Medium Universal Wall mount. Weight cap 56 Kg</t>
  </si>
  <si>
    <t xml:space="preserve">Fusion Small Universal (50x50 to 200x200 mm VESA) wall mount   </t>
  </si>
  <si>
    <t>Thinstall Medium Universal Ultra Thinstall Wall mount. Weight cap 56 Kg</t>
  </si>
  <si>
    <t>XL Heavy Duty Fixed Wall Mount - Microsoft Surface HUB 84". Weight cap 158.7 kg</t>
  </si>
  <si>
    <t>Fusion Medium-Small Micro-Adjustable Tilt Wall Mount</t>
  </si>
  <si>
    <t>Fusion Small Fusion Micro-Adjustable Tilt Wall Mount</t>
  </si>
  <si>
    <t>Fusion Large  Universal Wall mount. Weight cap 90 Kg</t>
  </si>
  <si>
    <t xml:space="preserve">Fusion Medium Portrait Universal Tilting Wall mount with Micro adjustment. Weight cap 56 Kg. </t>
  </si>
  <si>
    <t>Thinstall Large Universal Ultra Thin Mount. Weight cap 45 Kg</t>
  </si>
  <si>
    <t>Thinstall 26"-47" Universal Ultra Thin Mount. Weight cap 45 Kg</t>
  </si>
  <si>
    <t xml:space="preserve">Fusion Small Universal Tilt Wall Mount    </t>
  </si>
  <si>
    <t>Large Universal Flat Panel Mobile Cart</t>
  </si>
  <si>
    <t>Large Universal Flat Panel Floor Stand</t>
  </si>
  <si>
    <t>Medium Universal Flat Panel Mobile Cart</t>
  </si>
  <si>
    <t>Medium Universal Flat Panel Floor Stand</t>
  </si>
  <si>
    <t xml:space="preserve">Medium Universal Confidence Monitor Cart </t>
  </si>
  <si>
    <t>Display Rotation accessory - Compatible with PFC/PF1/MFC/MF1 Series</t>
  </si>
  <si>
    <t xml:space="preserve">Compenent Shelve - Compatible with PFC/PF1/MFC/MF1 Series </t>
  </si>
  <si>
    <t>Video Conferencing Camera Shelve. Above or Below display. Compatible with PFC/PF1/MFC/MF1 Series</t>
  </si>
  <si>
    <t>Video Conferencing Camera Shelve Large. Above or Below display. Compatible with PFC/PF1/MFC/MF1 Series</t>
  </si>
  <si>
    <t>Dual vertical display accessory. Compatible with PFCU/PF1U.</t>
  </si>
  <si>
    <t>Secure Storage Shelf - Compatible with PFC/PF1/MFC/MF1 Series</t>
  </si>
  <si>
    <t>Kontour™ Small Pole Mount with Extreme Tilt Pitch/Pivot</t>
  </si>
  <si>
    <t>Medium Fusion Flat Panel Ceiling Mount</t>
  </si>
  <si>
    <t>Large Fusion Flat Panel Ceiling Mount</t>
  </si>
  <si>
    <t>Large Fusion Flat Panel Ceiling Mount - Portrait</t>
  </si>
  <si>
    <t>XL Fusion Flat Panel Ceiling Mount</t>
  </si>
  <si>
    <t xml:space="preserve">Medium Fusion Back-to-back Flat Panel Ceiling Mount </t>
  </si>
  <si>
    <t xml:space="preserve">Large Fusion Back-to-back Flat Panel Ceiling Mount </t>
  </si>
  <si>
    <t>Medium Fusion Back-to-back Flat Panel Ceiling Mount - Portrait</t>
  </si>
  <si>
    <t xml:space="preserve">XL Fusion Dual pole Flat Panel Ceiling mount. For 75" -100' Flat Panels. Weight cap 136 kg </t>
  </si>
  <si>
    <t xml:space="preserve">XL Fusion Dual pole Back-2-Back Flat Panel Ceiling mount. For 75" -100' Flat Panels. Weight cap 136 kg </t>
  </si>
  <si>
    <t>XL Fusion Back-to-back Flat Panel Ceiling Mount - Portrait</t>
  </si>
  <si>
    <t xml:space="preserve">Flat ceiling plate for CPA columns. Weight capacity 34 kg    </t>
  </si>
  <si>
    <t>Offset Ceiling Plate for CPA Columns. Weight Capacity 225 kg</t>
  </si>
  <si>
    <t>Truss 'Quick-Connect' Trigger Clamp Adapter for CPA Columns. Weight cap 113 Kg</t>
  </si>
  <si>
    <t xml:space="preserve">Angled Ceiling Plate for CPA Columns. Weight Capacity 226.8 kg </t>
  </si>
  <si>
    <t>Floor-to-ceiling Low-Profile plate. Works with CPA columns</t>
  </si>
  <si>
    <t xml:space="preserve">Floor-to-ceiling Clamp-style plate. Works with CPAE and CMS columns  </t>
  </si>
  <si>
    <t>Extension Columns - CPA Series</t>
  </si>
  <si>
    <t xml:space="preserve">ConnexSys™ Wall Display Cover Accessory, 6".  </t>
  </si>
  <si>
    <t>XL Heavy Duty Swing arm Wall Mount. Extension 94 cm. Weight capacity 90.7 Kg</t>
  </si>
  <si>
    <t>XL Heavy Duty Swing arm Wall Mount. Extension 64 cm. Weight capacity 90.7 Kg</t>
  </si>
  <si>
    <t>Rotation accessory for PNR/PDR series</t>
  </si>
  <si>
    <t>Small Flat Panel Ceiling Mount All-in-One Kit (60 -110cm adjustable column)</t>
  </si>
  <si>
    <t>K1D130B</t>
  </si>
  <si>
    <t>KX Low-Profile Triple Monitor Arms, Column Desk Mount, Black</t>
  </si>
  <si>
    <t>KXC330B</t>
  </si>
  <si>
    <t>Kontour™ K1D Dynamic Desk Mount, Extended Reach</t>
  </si>
  <si>
    <t>LPE1U-EU</t>
  </si>
  <si>
    <t>LFE1U-EU</t>
  </si>
  <si>
    <t>FHB5087</t>
  </si>
  <si>
    <t>FHB5078</t>
  </si>
  <si>
    <t>Fusion Portrait Interface Adapter Kit</t>
  </si>
  <si>
    <t>Model</t>
  </si>
  <si>
    <t>Category</t>
  </si>
  <si>
    <t>Description</t>
  </si>
  <si>
    <t>Product Weight in kg</t>
  </si>
  <si>
    <t>Package and Product weight in kg</t>
  </si>
  <si>
    <t>UPC/ EAN Code</t>
  </si>
  <si>
    <t>Country
of Origin</t>
  </si>
  <si>
    <t>Length in cm</t>
  </si>
  <si>
    <t>Width in cm</t>
  </si>
  <si>
    <t>Height in cm</t>
  </si>
  <si>
    <t>LW40UBP</t>
  </si>
  <si>
    <t>Impact On-Wall Kiosk - Portrait 40" Black</t>
  </si>
  <si>
    <t>LW40UWP</t>
  </si>
  <si>
    <t>Impact On-Wall Kiosk - Portrait 40" White</t>
  </si>
  <si>
    <t>PAC870</t>
  </si>
  <si>
    <t>Height-Adjustable Accessory Shelf – for LPE/LFE Series</t>
  </si>
  <si>
    <t>841872147413</t>
  </si>
  <si>
    <t>841872167749</t>
  </si>
  <si>
    <t>AVA1103</t>
  </si>
  <si>
    <t>AVA1101</t>
  </si>
  <si>
    <t>CSP FP FSS ACESSORY</t>
  </si>
  <si>
    <t>Tempo Dual-Display Accessory</t>
  </si>
  <si>
    <t>841872174372</t>
  </si>
  <si>
    <t>841872173962</t>
  </si>
  <si>
    <t>841872173993</t>
  </si>
  <si>
    <t>841872173986</t>
  </si>
  <si>
    <t>841872174006</t>
  </si>
  <si>
    <t>FCA850</t>
  </si>
  <si>
    <t>SIDE CAMERA ADAPTER FOR FUSION MOUNTS</t>
  </si>
  <si>
    <t>Fusion™ Extra-Large Pull Out Accessory</t>
  </si>
  <si>
    <t>841872175379</t>
  </si>
  <si>
    <t>PACLFB</t>
  </si>
  <si>
    <t>Freestanding Base 40” – 55”, Black</t>
  </si>
  <si>
    <t>841872174990</t>
  </si>
  <si>
    <t>PACLFW</t>
  </si>
  <si>
    <t>Freestanding Base 40” – 55”, White</t>
  </si>
  <si>
    <t>841872174976</t>
  </si>
  <si>
    <t>PACLFB-B2B</t>
  </si>
  <si>
    <t>Freestanding Base 40” – 55”, Black B2B</t>
  </si>
  <si>
    <t>841872174983</t>
  </si>
  <si>
    <t>PACLFW-B2B</t>
  </si>
  <si>
    <t>Freestanding Base 40” – 55”, White B2B</t>
  </si>
  <si>
    <t>841872174969</t>
  </si>
  <si>
    <t>KRA243S</t>
  </si>
  <si>
    <t>Chief KXC K1C K2C Column Desk Clamp Base Kit Silver</t>
  </si>
  <si>
    <t>TILSC2HUU</t>
  </si>
  <si>
    <t>TILSC3HUU</t>
  </si>
  <si>
    <t>2 High LED Side Covers for Unilumin® UpanelS™ and Barco XT Series</t>
  </si>
  <si>
    <t>3 High LED Side Covers for Unilumin® UpanelS™ and Barco XT Series</t>
  </si>
  <si>
    <t>841872173221</t>
  </si>
  <si>
    <t>841872173269</t>
  </si>
  <si>
    <t>841872174358</t>
  </si>
  <si>
    <t>841872174365</t>
  </si>
  <si>
    <t>FHBU </t>
  </si>
  <si>
    <t>Universal Hardware Kit for Large and Medium FUSION</t>
  </si>
  <si>
    <t>841872120829</t>
  </si>
  <si>
    <t>PAC501B</t>
  </si>
  <si>
    <t>MWRIWUB</t>
  </si>
  <si>
    <t>PWRIWUB</t>
  </si>
  <si>
    <t>841872109053</t>
  </si>
  <si>
    <t>M and P-series In-Wall Swing Arm Accessory</t>
  </si>
  <si>
    <t>841872109251</t>
  </si>
  <si>
    <t>MWRIWB WITH MSBUB</t>
  </si>
  <si>
    <t>841872109244</t>
  </si>
  <si>
    <t>PWRIWB WITH PSBUB</t>
  </si>
  <si>
    <t>TIL1X1IFH</t>
  </si>
  <si>
    <t>TIL1X2IFH</t>
  </si>
  <si>
    <t>TIL1X3IFH</t>
  </si>
  <si>
    <t>TILSC2HAP</t>
  </si>
  <si>
    <t>TILSC3HAP</t>
  </si>
  <si>
    <t>LED MOUNT 1X1, SAMSUNG IFH</t>
  </si>
  <si>
    <t>841872175300</t>
  </si>
  <si>
    <t>841872175317</t>
  </si>
  <si>
    <t>LED MOUNT 1X2, SAMSUNG IFH</t>
  </si>
  <si>
    <t>LED MOUNT 1X3, SAMSUNG IFH</t>
  </si>
  <si>
    <t>2 High LED Side Covers for Absen® Aiclaim serie</t>
  </si>
  <si>
    <t>3 High LED Side Covers for Absen® Aiclaim serie</t>
  </si>
  <si>
    <t xml:space="preserve">EXTRA LARGE MOTORIZED HEIGHT ADJUSTABLE MOBILE CART SOLUTION - CH </t>
  </si>
  <si>
    <t>Large Above/Below VC Shelf for XL Displays - for XPD/XFD/XSD and LPE/LFE Series</t>
  </si>
  <si>
    <t>Small Above/Below VC Shelf  - for XL Displays for XPD/XFD/XSD and LPE/LFE Series</t>
  </si>
  <si>
    <t xml:space="preserve">TiLED Series 1x4 LED Mount for Unilumin® UpanelS™ and Barco XT Series </t>
  </si>
  <si>
    <r>
      <t xml:space="preserve">Large motorized height adjustable cart solution for L displays, Weight Capacity 90kg, 
</t>
    </r>
    <r>
      <rPr>
        <i/>
        <sz val="10"/>
        <color theme="2" tint="-0.499984740745262"/>
        <rFont val="Calibri"/>
        <family val="2"/>
        <scheme val="minor"/>
      </rPr>
      <t>Order LFE1U-EU for Europe, LFE1U-UK for United Kingdom and LFE1U-CH for Switzerland</t>
    </r>
  </si>
  <si>
    <r>
      <t xml:space="preserve">Large motorized height adjustable floor to wall solution for L displays, Weight Capacity 90kg, 
</t>
    </r>
    <r>
      <rPr>
        <i/>
        <sz val="10"/>
        <color theme="2" tint="-0.499984740745262"/>
        <rFont val="Calibri"/>
        <family val="2"/>
        <scheme val="minor"/>
      </rPr>
      <t>Order LFE1U-EU for Europe, LFE1U-UK for United Kingdom and LFE1U-CH for Switzerland</t>
    </r>
  </si>
  <si>
    <t>LW55UB</t>
  </si>
  <si>
    <t>IMPACT ON-WALL KIOSK - 55" LANDSCAPE, BLACK</t>
  </si>
  <si>
    <t>LW55UW</t>
  </si>
  <si>
    <t>IMPACT ON-WALL KIOSK - 55" LANDSCAPE, WHITE</t>
  </si>
  <si>
    <t>DMA1B</t>
  </si>
  <si>
    <t>DMA1S</t>
  </si>
  <si>
    <t>DMA2B</t>
  </si>
  <si>
    <t>DMA2S</t>
  </si>
  <si>
    <t>Dynamic Monitor Arm 1 Monitor, Black Color</t>
  </si>
  <si>
    <t>Dynamic Monitor Arm 2 Monitor, Black Color</t>
  </si>
  <si>
    <t>Dynamic Monitor Arm 2 Monitor, Silver Color</t>
  </si>
  <si>
    <t>Dynamic Monitor Arm 1 Monitor, Silver Color</t>
  </si>
  <si>
    <t>PACL2</t>
  </si>
  <si>
    <t>PAC527L</t>
  </si>
  <si>
    <t>PAC527LF</t>
  </si>
  <si>
    <t>PAC527LFW</t>
  </si>
  <si>
    <t>PAC527LFC</t>
  </si>
  <si>
    <t>PAC527LFCW</t>
  </si>
  <si>
    <t>TIL1X2PH</t>
  </si>
  <si>
    <t>TIL1X3PH</t>
  </si>
  <si>
    <t>TIL1X4PH</t>
  </si>
  <si>
    <t>TIL1X5PH</t>
  </si>
  <si>
    <t>TILVAB1</t>
  </si>
  <si>
    <t>TILSC2HPH</t>
  </si>
  <si>
    <t>TILSC3HPH</t>
  </si>
  <si>
    <t>Philips 27BDL Series 1x2 dvLED Mount</t>
  </si>
  <si>
    <t>Philips 27BDL Series 1x3 dvLED Mount</t>
  </si>
  <si>
    <t>Philips 27BDL Series 1x4 dvLED Mount</t>
  </si>
  <si>
    <t>Philips 27BDL Series 1x5 dvLED Mount</t>
  </si>
  <si>
    <t>Universal Vertical Connector</t>
  </si>
  <si>
    <t>Philips 27BDL Series Side Covers 2 High</t>
  </si>
  <si>
    <t>Philips 27BDL Series Side Covers 3 High</t>
  </si>
  <si>
    <t>841872175386</t>
  </si>
  <si>
    <t>TILSC1HIFH</t>
  </si>
  <si>
    <t>TILSC2HIFH</t>
  </si>
  <si>
    <t>Samsung IFH Side Covers 1 High</t>
  </si>
  <si>
    <t>Samsung IFH Side Covers 2 High</t>
  </si>
  <si>
    <t>TIL1X2IFJ</t>
  </si>
  <si>
    <t>TIL1X3IFJ</t>
  </si>
  <si>
    <t>TIL1X4IFJ</t>
  </si>
  <si>
    <t>TILSC2HPT</t>
  </si>
  <si>
    <t>TILSC3HPT</t>
  </si>
  <si>
    <t>LED MOUNT 1X2, SAMSUNG IFJ</t>
  </si>
  <si>
    <t>LED MOUNT 1X3, SAMSUNG IFJ</t>
  </si>
  <si>
    <t>LED MOUNT 1X4, SAMSUNG IFJ</t>
  </si>
  <si>
    <t>1-1/2"NPT COUPLER White</t>
  </si>
  <si>
    <t>841872175447</t>
  </si>
  <si>
    <t>841872175744</t>
  </si>
  <si>
    <t>841872175423</t>
  </si>
  <si>
    <t>LEYARD TVF LED SIDE COVERS, 2 HIGH</t>
  </si>
  <si>
    <t>LEYARD TVF LED SIDE COVERS, 3 HIGH</t>
  </si>
  <si>
    <t>Impact Floor Standing Kiosk – Portrait 50” White</t>
  </si>
  <si>
    <t>Impact Floor Standing Kiosk – Portrait 55” White</t>
  </si>
  <si>
    <t>Impact Floor Standing Kiosk – B2B Portrait 55” White</t>
  </si>
  <si>
    <t>TIL1X2AP</t>
  </si>
  <si>
    <t>TIL1X3AP</t>
  </si>
  <si>
    <t>TIL1X4AP</t>
  </si>
  <si>
    <t>TIL1X5AP</t>
  </si>
  <si>
    <t>Absen Acclaim Plus &amp; Pro 1x2 dvLED Mount</t>
  </si>
  <si>
    <t>Absen Acclaim  Plus &amp; Pro 1x3 dvLED Mount</t>
  </si>
  <si>
    <t>Absen Acclaim  Plus &amp; Pro 1x4 dvLED Mount</t>
  </si>
  <si>
    <t>Absen Acclaim  Plus &amp; Pro 1x5 dvLED Mount</t>
  </si>
  <si>
    <t>841872172040</t>
  </si>
  <si>
    <t>FCA832</t>
  </si>
  <si>
    <t>FCA842</t>
  </si>
  <si>
    <t>CENTER CHANNEL SPEAKER ADAPTER wide/Google One</t>
  </si>
  <si>
    <t>CENTER CHANNEL SPEAKER ADAPTER wide/Google One for XL displays</t>
  </si>
  <si>
    <t>841872175676</t>
  </si>
  <si>
    <t>841872175683</t>
  </si>
  <si>
    <t>Koncis dynamic monitor arms</t>
  </si>
  <si>
    <t>Kontour Desk Monitor Mounting Solutions</t>
  </si>
  <si>
    <t>FHB5149</t>
  </si>
  <si>
    <t>FSB4442B</t>
  </si>
  <si>
    <t>K2P220S</t>
  </si>
  <si>
    <t>KXC420B</t>
  </si>
  <si>
    <t>MPAUBSP</t>
  </si>
  <si>
    <t>PACPL1</t>
  </si>
  <si>
    <t>4.3 INCH HIGH/LOW VESA OFFSET BRACKET</t>
  </si>
  <si>
    <t>Interface Bracket, for Samsung SH37F stretched displays.</t>
  </si>
  <si>
    <t>K1W120SXRH</t>
  </si>
  <si>
    <t>K4S310B</t>
  </si>
  <si>
    <t>KXC420W</t>
  </si>
  <si>
    <t>LCDA215C</t>
  </si>
  <si>
    <t>PSMA800</t>
  </si>
  <si>
    <t>XSD1U</t>
  </si>
  <si>
    <t>K1W120 REDUCED HEIGHT, SLV</t>
  </si>
  <si>
    <t>K2 POLE MNT DUAL DISP DUAL 2L ARMS, SLV</t>
  </si>
  <si>
    <t>KONTOUR ARRAY FOCAL ADJ SLTWL 3X1 BLK</t>
  </si>
  <si>
    <t>KX CLMN DESK MNT QUAD 2L ARMS, BLK</t>
  </si>
  <si>
    <t>UNIVERSAL ADJUSTABLE MOUNT</t>
  </si>
  <si>
    <t>FUSION STRETCH DISPLAY CART, PORTRAIT</t>
  </si>
  <si>
    <t>PSMH ABOVE/BELOW CAMERA SHELF</t>
  </si>
  <si>
    <t>ELECTRIC HEIGHT ADJUST WALL - XL</t>
  </si>
  <si>
    <t>FUSION Electric Height Adjustable Carts &amp; Stands</t>
  </si>
  <si>
    <t>841872001845</t>
  </si>
  <si>
    <t>841872104799</t>
  </si>
  <si>
    <t>841872160115</t>
  </si>
  <si>
    <t>841872160634</t>
  </si>
  <si>
    <t>841872160849</t>
  </si>
  <si>
    <t>841872162935</t>
  </si>
  <si>
    <t>841872163116</t>
  </si>
  <si>
    <t>841872163390</t>
  </si>
  <si>
    <t>841872166544</t>
  </si>
  <si>
    <t>841872169897</t>
  </si>
  <si>
    <t>841872170206</t>
  </si>
  <si>
    <t>841872170688</t>
  </si>
  <si>
    <t>841872171043</t>
  </si>
  <si>
    <t>841872171326</t>
  </si>
  <si>
    <t>841872171517</t>
  </si>
  <si>
    <t>841872171692</t>
  </si>
  <si>
    <t>841872171869</t>
  </si>
  <si>
    <t>841872172071</t>
  </si>
  <si>
    <t>841872172088</t>
  </si>
  <si>
    <t>841872172460</t>
  </si>
  <si>
    <t>841872172477</t>
  </si>
  <si>
    <t>841872172491</t>
  </si>
  <si>
    <t>841872172767</t>
  </si>
  <si>
    <t>841872172774</t>
  </si>
  <si>
    <t>841872172781</t>
  </si>
  <si>
    <t>841872172798</t>
  </si>
  <si>
    <t>841872172828</t>
  </si>
  <si>
    <t>841872172842</t>
  </si>
  <si>
    <t>841872172859</t>
  </si>
  <si>
    <t>841872172866</t>
  </si>
  <si>
    <t>841872172873</t>
  </si>
  <si>
    <t>841872173009</t>
  </si>
  <si>
    <t>841872173016</t>
  </si>
  <si>
    <t>841872173023</t>
  </si>
  <si>
    <t>841872173078</t>
  </si>
  <si>
    <t>841872173085</t>
  </si>
  <si>
    <t>841872173092</t>
  </si>
  <si>
    <t>841872173108</t>
  </si>
  <si>
    <t>841872173115</t>
  </si>
  <si>
    <t>841872173122</t>
  </si>
  <si>
    <t>841872173139</t>
  </si>
  <si>
    <t>841872173146</t>
  </si>
  <si>
    <t>841872173306</t>
  </si>
  <si>
    <t>841872173313</t>
  </si>
  <si>
    <t>841872173320</t>
  </si>
  <si>
    <t>841872173382</t>
  </si>
  <si>
    <t>841872173399</t>
  </si>
  <si>
    <t>841872173405</t>
  </si>
  <si>
    <t>841872173412</t>
  </si>
  <si>
    <t>841872173436</t>
  </si>
  <si>
    <t>841872173443</t>
  </si>
  <si>
    <t>841872173467</t>
  </si>
  <si>
    <t>841872173498</t>
  </si>
  <si>
    <t>841872173504</t>
  </si>
  <si>
    <t>841872173511</t>
  </si>
  <si>
    <t>841872173641</t>
  </si>
  <si>
    <t>841872173658</t>
  </si>
  <si>
    <t>841872173665</t>
  </si>
  <si>
    <t>841872173672</t>
  </si>
  <si>
    <t>841872173696</t>
  </si>
  <si>
    <t>841872173702</t>
  </si>
  <si>
    <t>841872173771</t>
  </si>
  <si>
    <t>841872173818</t>
  </si>
  <si>
    <t>841872173856</t>
  </si>
  <si>
    <t>841872173863</t>
  </si>
  <si>
    <t>841872173870</t>
  </si>
  <si>
    <t>841872173887</t>
  </si>
  <si>
    <t>841872173917</t>
  </si>
  <si>
    <t>841872173924</t>
  </si>
  <si>
    <t>841872173931</t>
  </si>
  <si>
    <t>841872173948</t>
  </si>
  <si>
    <t>841872173955</t>
  </si>
  <si>
    <t>841872174433</t>
  </si>
  <si>
    <t>841872174440</t>
  </si>
  <si>
    <t>841872174457</t>
  </si>
  <si>
    <t>841872174464</t>
  </si>
  <si>
    <t>841872174471</t>
  </si>
  <si>
    <t>841872174488</t>
  </si>
  <si>
    <t>841872174518</t>
  </si>
  <si>
    <t>841872174525</t>
  </si>
  <si>
    <t>841872174532</t>
  </si>
  <si>
    <t>841872174570</t>
  </si>
  <si>
    <t>841872174587</t>
  </si>
  <si>
    <t>841872174617</t>
  </si>
  <si>
    <t>841872174884</t>
  </si>
  <si>
    <t>841872174891</t>
  </si>
  <si>
    <t>841872174907</t>
  </si>
  <si>
    <t>841872174914</t>
  </si>
  <si>
    <t>841872175065</t>
  </si>
  <si>
    <t>841872175256</t>
  </si>
  <si>
    <t>841872175263</t>
  </si>
  <si>
    <t>841872175294</t>
  </si>
  <si>
    <t>841872175362</t>
  </si>
  <si>
    <t>841872175393</t>
  </si>
  <si>
    <t>841872175409</t>
  </si>
  <si>
    <t>841872175430</t>
  </si>
  <si>
    <t>841872175492</t>
  </si>
  <si>
    <t>841872175690</t>
  </si>
  <si>
    <t>841872175706</t>
  </si>
  <si>
    <t>841872002194</t>
  </si>
  <si>
    <t>841872002217</t>
  </si>
  <si>
    <t>841872002231</t>
  </si>
  <si>
    <t>841872002484</t>
  </si>
  <si>
    <t>841872002507</t>
  </si>
  <si>
    <t>841872002583</t>
  </si>
  <si>
    <t>841872002606</t>
  </si>
  <si>
    <t>841872002620</t>
  </si>
  <si>
    <t>841872002637</t>
  </si>
  <si>
    <t>841872002644</t>
  </si>
  <si>
    <t>841872002651</t>
  </si>
  <si>
    <t>841872002668</t>
  </si>
  <si>
    <t>841872002682</t>
  </si>
  <si>
    <t>841872002750</t>
  </si>
  <si>
    <t>841872002798</t>
  </si>
  <si>
    <t>841872002934</t>
  </si>
  <si>
    <t>841872003016</t>
  </si>
  <si>
    <t>841872003252</t>
  </si>
  <si>
    <t>841872003276</t>
  </si>
  <si>
    <t>841872003511</t>
  </si>
  <si>
    <t>841872018560</t>
  </si>
  <si>
    <t>841872018584</t>
  </si>
  <si>
    <t>841872039602</t>
  </si>
  <si>
    <t>841872039619</t>
  </si>
  <si>
    <t>841872044897</t>
  </si>
  <si>
    <t>84187204505</t>
  </si>
  <si>
    <t>841872045429</t>
  </si>
  <si>
    <t>841872045788</t>
  </si>
  <si>
    <t>841872045962</t>
  </si>
  <si>
    <t>841872049229</t>
  </si>
  <si>
    <t>841872051567</t>
  </si>
  <si>
    <t>841872051659</t>
  </si>
  <si>
    <t>841872058122</t>
  </si>
  <si>
    <t>841872063805</t>
  </si>
  <si>
    <t>841872063807</t>
  </si>
  <si>
    <t>841872071480</t>
  </si>
  <si>
    <t>841872074870</t>
  </si>
  <si>
    <t>841872076072</t>
  </si>
  <si>
    <t>841872076096</t>
  </si>
  <si>
    <t>841872076102</t>
  </si>
  <si>
    <t>841872076218</t>
  </si>
  <si>
    <t>841872076331</t>
  </si>
  <si>
    <t>841872076430</t>
  </si>
  <si>
    <t>841872078021</t>
  </si>
  <si>
    <t>841872078045</t>
  </si>
  <si>
    <t>841872092553</t>
  </si>
  <si>
    <t>841872092577</t>
  </si>
  <si>
    <t>841872092584</t>
  </si>
  <si>
    <t>841872092591</t>
  </si>
  <si>
    <t>841872092607</t>
  </si>
  <si>
    <t>841872092614</t>
  </si>
  <si>
    <t>841872092638</t>
  </si>
  <si>
    <t>841872092645</t>
  </si>
  <si>
    <t>841872092652</t>
  </si>
  <si>
    <t>841872092669</t>
  </si>
  <si>
    <t>841872092676</t>
  </si>
  <si>
    <t>841872092690</t>
  </si>
  <si>
    <t>841872092713</t>
  </si>
  <si>
    <t>841872092720</t>
  </si>
  <si>
    <t>841872092737</t>
  </si>
  <si>
    <t>841872092744</t>
  </si>
  <si>
    <t>841872092768</t>
  </si>
  <si>
    <t>841872092775</t>
  </si>
  <si>
    <t>841872092799</t>
  </si>
  <si>
    <t>841872092812</t>
  </si>
  <si>
    <t>841872092829</t>
  </si>
  <si>
    <t>841872092843</t>
  </si>
  <si>
    <t>841872092850</t>
  </si>
  <si>
    <t>841872092867</t>
  </si>
  <si>
    <t>841872092874</t>
  </si>
  <si>
    <t>841872092881</t>
  </si>
  <si>
    <t>841872092935</t>
  </si>
  <si>
    <t>841872094007</t>
  </si>
  <si>
    <t>841872094120</t>
  </si>
  <si>
    <t>841872098555</t>
  </si>
  <si>
    <t>841872099637</t>
  </si>
  <si>
    <t>841872100630</t>
  </si>
  <si>
    <t>841872100647</t>
  </si>
  <si>
    <t>841872100654</t>
  </si>
  <si>
    <t>841872100661</t>
  </si>
  <si>
    <t>841872101170</t>
  </si>
  <si>
    <t>841872101750</t>
  </si>
  <si>
    <t>841872102580</t>
  </si>
  <si>
    <t>841872104485</t>
  </si>
  <si>
    <t>841872104768</t>
  </si>
  <si>
    <t>841872104775</t>
  </si>
  <si>
    <t>841872104782</t>
  </si>
  <si>
    <t>841872104805</t>
  </si>
  <si>
    <t>841872104812</t>
  </si>
  <si>
    <t>841872104829</t>
  </si>
  <si>
    <t>841872104836</t>
  </si>
  <si>
    <t>841872104843</t>
  </si>
  <si>
    <t>841872104850</t>
  </si>
  <si>
    <t>841872106335</t>
  </si>
  <si>
    <t>841872107943</t>
  </si>
  <si>
    <t>841872107981</t>
  </si>
  <si>
    <t>841872110646</t>
  </si>
  <si>
    <t>841872110677</t>
  </si>
  <si>
    <t>841872114422</t>
  </si>
  <si>
    <t>841872117195</t>
  </si>
  <si>
    <t>841872117201</t>
  </si>
  <si>
    <t>841872117218</t>
  </si>
  <si>
    <t>841872117225</t>
  </si>
  <si>
    <t>841872117232</t>
  </si>
  <si>
    <t>841872117249</t>
  </si>
  <si>
    <t>841872119755</t>
  </si>
  <si>
    <t>841872119793</t>
  </si>
  <si>
    <t>841872119816</t>
  </si>
  <si>
    <t>841872122144</t>
  </si>
  <si>
    <t>841872122151</t>
  </si>
  <si>
    <t>841872122182</t>
  </si>
  <si>
    <t>841872122649</t>
  </si>
  <si>
    <t>841872122960</t>
  </si>
  <si>
    <t>841872122977</t>
  </si>
  <si>
    <t>841872122984</t>
  </si>
  <si>
    <t>841872122991</t>
  </si>
  <si>
    <t>841872123004</t>
  </si>
  <si>
    <t>841872123011</t>
  </si>
  <si>
    <t>841872123127</t>
  </si>
  <si>
    <t>841872123219</t>
  </si>
  <si>
    <t>841872144597</t>
  </si>
  <si>
    <t>841872145341</t>
  </si>
  <si>
    <t>841872145358</t>
  </si>
  <si>
    <t>841872145877</t>
  </si>
  <si>
    <t>841872145907</t>
  </si>
  <si>
    <t>841872147307</t>
  </si>
  <si>
    <t>841872147727</t>
  </si>
  <si>
    <t>841872147772</t>
  </si>
  <si>
    <t>841872148526</t>
  </si>
  <si>
    <t>841872148540</t>
  </si>
  <si>
    <t>841872148564</t>
  </si>
  <si>
    <t>841872148588</t>
  </si>
  <si>
    <t>841872148601</t>
  </si>
  <si>
    <t>841872148618</t>
  </si>
  <si>
    <t>841872148632</t>
  </si>
  <si>
    <t>841872148861</t>
  </si>
  <si>
    <t>841872149370</t>
  </si>
  <si>
    <t>841872149387</t>
  </si>
  <si>
    <t>841872149714</t>
  </si>
  <si>
    <t>841872149776</t>
  </si>
  <si>
    <t>841872150178</t>
  </si>
  <si>
    <t>841872150208</t>
  </si>
  <si>
    <t>841872150239</t>
  </si>
  <si>
    <t>841872150253</t>
  </si>
  <si>
    <t>841872151120</t>
  </si>
  <si>
    <t>841872151410</t>
  </si>
  <si>
    <t>841872151670</t>
  </si>
  <si>
    <t>841872151687</t>
  </si>
  <si>
    <t>841872151694</t>
  </si>
  <si>
    <t>841872151717</t>
  </si>
  <si>
    <t>841872151793</t>
  </si>
  <si>
    <t>841872151809</t>
  </si>
  <si>
    <t>841872151816</t>
  </si>
  <si>
    <t>841872151830</t>
  </si>
  <si>
    <t>841872151847</t>
  </si>
  <si>
    <t>841872152448</t>
  </si>
  <si>
    <t>84187215350</t>
  </si>
  <si>
    <t>841872153551</t>
  </si>
  <si>
    <t>841872153698</t>
  </si>
  <si>
    <t>841872155005</t>
  </si>
  <si>
    <t>841872155012</t>
  </si>
  <si>
    <t>841872155449</t>
  </si>
  <si>
    <t>841872155456</t>
  </si>
  <si>
    <t>841872155463</t>
  </si>
  <si>
    <t>841872155470</t>
  </si>
  <si>
    <t>841872155944</t>
  </si>
  <si>
    <t>841872155951</t>
  </si>
  <si>
    <t>841872156071</t>
  </si>
  <si>
    <t>841872156118</t>
  </si>
  <si>
    <t>841872156170</t>
  </si>
  <si>
    <t>841872156194</t>
  </si>
  <si>
    <t>841872156323</t>
  </si>
  <si>
    <t>841872156330</t>
  </si>
  <si>
    <t>841872156422</t>
  </si>
  <si>
    <t>841872156446</t>
  </si>
  <si>
    <t>841872156460</t>
  </si>
  <si>
    <t>841872156484</t>
  </si>
  <si>
    <t>841872156521</t>
  </si>
  <si>
    <t>841872156538</t>
  </si>
  <si>
    <t>841872156583</t>
  </si>
  <si>
    <t>841872156590</t>
  </si>
  <si>
    <t>841872156606</t>
  </si>
  <si>
    <t>841872156613</t>
  </si>
  <si>
    <t>841872156620</t>
  </si>
  <si>
    <t>841872156781</t>
  </si>
  <si>
    <t>841872156804</t>
  </si>
  <si>
    <t>841872156811</t>
  </si>
  <si>
    <t>841872156828</t>
  </si>
  <si>
    <t>841872156835</t>
  </si>
  <si>
    <t>841872157009</t>
  </si>
  <si>
    <t>841872157016</t>
  </si>
  <si>
    <t>841872157023</t>
  </si>
  <si>
    <t>841872157030</t>
  </si>
  <si>
    <t>841872157047</t>
  </si>
  <si>
    <t>841872157146</t>
  </si>
  <si>
    <t>841872157177</t>
  </si>
  <si>
    <t>841872157481</t>
  </si>
  <si>
    <t>841872157498</t>
  </si>
  <si>
    <t>841872157504</t>
  </si>
  <si>
    <t>841872157511</t>
  </si>
  <si>
    <t>841872157528</t>
  </si>
  <si>
    <t>841872157535</t>
  </si>
  <si>
    <t>841872157696</t>
  </si>
  <si>
    <t>841872157702</t>
  </si>
  <si>
    <t>841872157726</t>
  </si>
  <si>
    <t>841872157757</t>
  </si>
  <si>
    <t>841872157764</t>
  </si>
  <si>
    <t>841872157900</t>
  </si>
  <si>
    <t>841872157917</t>
  </si>
  <si>
    <t>841872157924</t>
  </si>
  <si>
    <t>841872157931</t>
  </si>
  <si>
    <t>841872158099</t>
  </si>
  <si>
    <t>841872158112</t>
  </si>
  <si>
    <t>841872158129</t>
  </si>
  <si>
    <t>841872158143</t>
  </si>
  <si>
    <t>841872158150</t>
  </si>
  <si>
    <t>841872158174</t>
  </si>
  <si>
    <t>841872158181</t>
  </si>
  <si>
    <t>841872158204</t>
  </si>
  <si>
    <t>841872158778</t>
  </si>
  <si>
    <t>841872158785</t>
  </si>
  <si>
    <t>841872158846</t>
  </si>
  <si>
    <t>841872158853</t>
  </si>
  <si>
    <t>841872158860</t>
  </si>
  <si>
    <t>841872158877</t>
  </si>
  <si>
    <t>841872158921</t>
  </si>
  <si>
    <t>841872158952</t>
  </si>
  <si>
    <t>841872158976</t>
  </si>
  <si>
    <t>841872158990</t>
  </si>
  <si>
    <t>841872159003</t>
  </si>
  <si>
    <t>841872159010</t>
  </si>
  <si>
    <t>841872159027</t>
  </si>
  <si>
    <t>841872159041</t>
  </si>
  <si>
    <t>841872159096</t>
  </si>
  <si>
    <t>841872159348</t>
  </si>
  <si>
    <t>841872159393</t>
  </si>
  <si>
    <t>841872159409</t>
  </si>
  <si>
    <t>841872159447</t>
  </si>
  <si>
    <t>841872159454</t>
  </si>
  <si>
    <t>841872159492</t>
  </si>
  <si>
    <t>841872159645</t>
  </si>
  <si>
    <t>841872159744</t>
  </si>
  <si>
    <t>841872159768</t>
  </si>
  <si>
    <t>841872159928</t>
  </si>
  <si>
    <t>841872159935</t>
  </si>
  <si>
    <t>841872159959</t>
  </si>
  <si>
    <t>841872160054</t>
  </si>
  <si>
    <t>841872160238</t>
  </si>
  <si>
    <t>841872160399</t>
  </si>
  <si>
    <t>841872160474</t>
  </si>
  <si>
    <t>841872160481</t>
  </si>
  <si>
    <t>841872160559</t>
  </si>
  <si>
    <t>841872160580</t>
  </si>
  <si>
    <t>841872160597</t>
  </si>
  <si>
    <t>841872160665</t>
  </si>
  <si>
    <t>841872160672</t>
  </si>
  <si>
    <t>841872160764</t>
  </si>
  <si>
    <t>841872160788</t>
  </si>
  <si>
    <t>841872161082</t>
  </si>
  <si>
    <t>841872161150</t>
  </si>
  <si>
    <t>841872161167</t>
  </si>
  <si>
    <t>841872161174</t>
  </si>
  <si>
    <t>841872161181</t>
  </si>
  <si>
    <t>841872161327</t>
  </si>
  <si>
    <t>841872161396</t>
  </si>
  <si>
    <t>841872161419</t>
  </si>
  <si>
    <t>841872161488</t>
  </si>
  <si>
    <t>841872161648</t>
  </si>
  <si>
    <t>841872161662</t>
  </si>
  <si>
    <t>841872161709</t>
  </si>
  <si>
    <t>841872161716</t>
  </si>
  <si>
    <t>841872161723</t>
  </si>
  <si>
    <t>841872161808</t>
  </si>
  <si>
    <t>841872161990</t>
  </si>
  <si>
    <t>841872162003</t>
  </si>
  <si>
    <t>841872162010</t>
  </si>
  <si>
    <t>841872162027</t>
  </si>
  <si>
    <t>841872162034</t>
  </si>
  <si>
    <t>841872162669</t>
  </si>
  <si>
    <t>841872162676</t>
  </si>
  <si>
    <t>841872162683</t>
  </si>
  <si>
    <t>841872162690</t>
  </si>
  <si>
    <t>841872162744</t>
  </si>
  <si>
    <t>841872162867</t>
  </si>
  <si>
    <t>841872163031</t>
  </si>
  <si>
    <t>841872163048</t>
  </si>
  <si>
    <t>841872163093</t>
  </si>
  <si>
    <t>841872163109</t>
  </si>
  <si>
    <t>841872163154</t>
  </si>
  <si>
    <t>841872163161</t>
  </si>
  <si>
    <t>841872163260</t>
  </si>
  <si>
    <t>841872163277</t>
  </si>
  <si>
    <t>841872163284</t>
  </si>
  <si>
    <t>841872163291</t>
  </si>
  <si>
    <t>841872163314</t>
  </si>
  <si>
    <t>841872163338</t>
  </si>
  <si>
    <t>841872163383</t>
  </si>
  <si>
    <t>841872163406</t>
  </si>
  <si>
    <t>841872163413</t>
  </si>
  <si>
    <t>841872163420</t>
  </si>
  <si>
    <t>841872163437</t>
  </si>
  <si>
    <t>841872163444</t>
  </si>
  <si>
    <t>841872163451</t>
  </si>
  <si>
    <t>841872163468</t>
  </si>
  <si>
    <t>841872163475</t>
  </si>
  <si>
    <t>841872163710</t>
  </si>
  <si>
    <t>841872163727</t>
  </si>
  <si>
    <t>841872163734</t>
  </si>
  <si>
    <t>841872163741</t>
  </si>
  <si>
    <t>841872163819</t>
  </si>
  <si>
    <t>841872163826</t>
  </si>
  <si>
    <t>841872163833</t>
  </si>
  <si>
    <t>841872163840</t>
  </si>
  <si>
    <t>841872163857</t>
  </si>
  <si>
    <t>841872163864</t>
  </si>
  <si>
    <t>841872163871</t>
  </si>
  <si>
    <t>841872163888</t>
  </si>
  <si>
    <t>841872163895</t>
  </si>
  <si>
    <t>841872164441</t>
  </si>
  <si>
    <t>841872164458</t>
  </si>
  <si>
    <t>841872164465</t>
  </si>
  <si>
    <t>841872164533</t>
  </si>
  <si>
    <t>841872164540</t>
  </si>
  <si>
    <t>841872164557</t>
  </si>
  <si>
    <t>841872165073</t>
  </si>
  <si>
    <t>841872165097</t>
  </si>
  <si>
    <t>841872165110</t>
  </si>
  <si>
    <t>841872165608</t>
  </si>
  <si>
    <t>841872165660</t>
  </si>
  <si>
    <t>841872165820</t>
  </si>
  <si>
    <t>841872166056</t>
  </si>
  <si>
    <t>841872166179</t>
  </si>
  <si>
    <t>841872166315</t>
  </si>
  <si>
    <t>841872166322</t>
  </si>
  <si>
    <t>841872166339</t>
  </si>
  <si>
    <t>841872166360</t>
  </si>
  <si>
    <t>841872166384</t>
  </si>
  <si>
    <t>841872166407</t>
  </si>
  <si>
    <t>841872166414</t>
  </si>
  <si>
    <t>841872166438</t>
  </si>
  <si>
    <t>841872166483</t>
  </si>
  <si>
    <t>841872166582</t>
  </si>
  <si>
    <t>841872166841</t>
  </si>
  <si>
    <t>841872166858</t>
  </si>
  <si>
    <t>841872167695</t>
  </si>
  <si>
    <t>841872167718</t>
  </si>
  <si>
    <t>841872167756</t>
  </si>
  <si>
    <t>841872167909</t>
  </si>
  <si>
    <t>841872167916</t>
  </si>
  <si>
    <t>841872167923</t>
  </si>
  <si>
    <t>841872167930</t>
  </si>
  <si>
    <t>841872167947</t>
  </si>
  <si>
    <t>841872167954</t>
  </si>
  <si>
    <t>841872167961</t>
  </si>
  <si>
    <t>841872167978</t>
  </si>
  <si>
    <t>841872167992</t>
  </si>
  <si>
    <t>841872168005</t>
  </si>
  <si>
    <t>841872168012</t>
  </si>
  <si>
    <t>841872168043</t>
  </si>
  <si>
    <t>841872168142</t>
  </si>
  <si>
    <t>841872168159</t>
  </si>
  <si>
    <t>841872168166</t>
  </si>
  <si>
    <t>841872168173</t>
  </si>
  <si>
    <t>841872168180</t>
  </si>
  <si>
    <t>841872168197</t>
  </si>
  <si>
    <t>841872168265</t>
  </si>
  <si>
    <t>841872168272</t>
  </si>
  <si>
    <t>841872168289</t>
  </si>
  <si>
    <t>841872168296</t>
  </si>
  <si>
    <t>841872168319</t>
  </si>
  <si>
    <t>841872168326</t>
  </si>
  <si>
    <t>841872168333</t>
  </si>
  <si>
    <t>841872168388</t>
  </si>
  <si>
    <t>841872168593</t>
  </si>
  <si>
    <t>841872168609</t>
  </si>
  <si>
    <t>841872168982</t>
  </si>
  <si>
    <t>841872169392</t>
  </si>
  <si>
    <t>841872169408</t>
  </si>
  <si>
    <t>841872169415</t>
  </si>
  <si>
    <t>841872169422</t>
  </si>
  <si>
    <t>841872169644</t>
  </si>
  <si>
    <t>841872169699</t>
  </si>
  <si>
    <t>841872169705</t>
  </si>
  <si>
    <t>841872169866</t>
  </si>
  <si>
    <t>841872169903</t>
  </si>
  <si>
    <t>841872169910</t>
  </si>
  <si>
    <t>841872170435</t>
  </si>
  <si>
    <t>841872170442</t>
  </si>
  <si>
    <t>841872170534</t>
  </si>
  <si>
    <t>841872170626</t>
  </si>
  <si>
    <t>841872170695</t>
  </si>
  <si>
    <t>841872170701</t>
  </si>
  <si>
    <t>841872170718</t>
  </si>
  <si>
    <t>841872170725</t>
  </si>
  <si>
    <t>841872170732</t>
  </si>
  <si>
    <t>841872170749</t>
  </si>
  <si>
    <t>841872170800</t>
  </si>
  <si>
    <t>841872170817</t>
  </si>
  <si>
    <t>841872170930</t>
  </si>
  <si>
    <t>841872171173</t>
  </si>
  <si>
    <t>841872171180</t>
  </si>
  <si>
    <t>841872171197</t>
  </si>
  <si>
    <t>841872171234</t>
  </si>
  <si>
    <t>841872171319</t>
  </si>
  <si>
    <t>841872171333</t>
  </si>
  <si>
    <t>841872171357</t>
  </si>
  <si>
    <t>841872171364</t>
  </si>
  <si>
    <t>841872171388</t>
  </si>
  <si>
    <t>841872171593</t>
  </si>
  <si>
    <t>841872171609</t>
  </si>
  <si>
    <t>841872171616</t>
  </si>
  <si>
    <t>841872171777</t>
  </si>
  <si>
    <t>841872171821</t>
  </si>
  <si>
    <t>841872172095</t>
  </si>
  <si>
    <t>841872172101</t>
  </si>
  <si>
    <t>841872172118</t>
  </si>
  <si>
    <t>841872172125</t>
  </si>
  <si>
    <t>841872172132</t>
  </si>
  <si>
    <t>841872172149</t>
  </si>
  <si>
    <t>841872172415</t>
  </si>
  <si>
    <t>841872172422</t>
  </si>
  <si>
    <t>841872172507</t>
  </si>
  <si>
    <t>841872172514</t>
  </si>
  <si>
    <t>841872172521</t>
  </si>
  <si>
    <t>841872172538</t>
  </si>
  <si>
    <t>841872172699</t>
  </si>
  <si>
    <t>841872172705</t>
  </si>
  <si>
    <t>841872172712</t>
  </si>
  <si>
    <t>8418722119731</t>
  </si>
  <si>
    <t>FCA803</t>
  </si>
  <si>
    <t>841872172729</t>
  </si>
  <si>
    <t>Fusion Low-Profile Above/Below Shelf for Large Displays</t>
  </si>
  <si>
    <t>RSMAUS</t>
  </si>
  <si>
    <t>841872119809</t>
  </si>
  <si>
    <t>FCA535</t>
  </si>
  <si>
    <t>Fusion Single Side Speaker adapter</t>
  </si>
  <si>
    <t>841872156651</t>
  </si>
  <si>
    <t>LF40UWP</t>
  </si>
  <si>
    <t>LF40UBP</t>
  </si>
  <si>
    <t>LF40UWP-B2B</t>
  </si>
  <si>
    <t>LF40UBP-B2B</t>
  </si>
  <si>
    <t>841872174655</t>
  </si>
  <si>
    <t>PACLR2</t>
  </si>
  <si>
    <t>PACCS1</t>
  </si>
  <si>
    <t>841872144153</t>
  </si>
  <si>
    <t>841872147093</t>
  </si>
  <si>
    <t>PACCC2</t>
  </si>
  <si>
    <t>841872174662</t>
  </si>
  <si>
    <t>841872174679</t>
  </si>
  <si>
    <t>841872174648</t>
  </si>
  <si>
    <t xml:space="preserve">Kontour™Monitor Workstation mounts </t>
  </si>
  <si>
    <t>PFQUB</t>
  </si>
  <si>
    <t>Proximity® In-Wall Storage with Lever Lock™</t>
  </si>
  <si>
    <t>Storage Solutions</t>
  </si>
  <si>
    <t>8302420090</t>
  </si>
  <si>
    <t>8302490099</t>
  </si>
  <si>
    <t>HS/TariffCode</t>
  </si>
  <si>
    <t>Change W (White) to B (Black) or S (Silver) to specify the desired color. SKUs come in one or two colors</t>
  </si>
  <si>
    <t>LPE1U-CH</t>
  </si>
  <si>
    <t>LPE1U-UK</t>
  </si>
  <si>
    <t>841872173825</t>
  </si>
  <si>
    <t>841872173801</t>
  </si>
  <si>
    <t>PAC800E</t>
  </si>
  <si>
    <t>PAC810E</t>
  </si>
  <si>
    <t>FCA800E</t>
  </si>
  <si>
    <t>FCA810E</t>
  </si>
  <si>
    <t>TA210E</t>
  </si>
  <si>
    <t>841872176079</t>
  </si>
  <si>
    <t>SWING ARM ACC., Intellishot bracket</t>
  </si>
  <si>
    <t>841872176055</t>
  </si>
  <si>
    <t>841872176062</t>
  </si>
  <si>
    <t>841872176031</t>
  </si>
  <si>
    <t>FHBUL</t>
  </si>
  <si>
    <t>FHB5164</t>
  </si>
  <si>
    <t>841872173979</t>
  </si>
  <si>
    <t>SAMSUNG FLIP2 VESA SHIFT BRACKET</t>
  </si>
  <si>
    <t>841872107905</t>
  </si>
  <si>
    <t>841872175416</t>
  </si>
  <si>
    <t>TPPU</t>
  </si>
  <si>
    <t>841872058115</t>
  </si>
  <si>
    <t>TRUSS, PITCH-ADJ UNIVERSAL</t>
  </si>
  <si>
    <t>LSM1U</t>
  </si>
  <si>
    <t>FCAXV1U</t>
  </si>
  <si>
    <t>KRA245B</t>
  </si>
  <si>
    <t>TILVABAA</t>
  </si>
  <si>
    <t>841872166346</t>
  </si>
  <si>
    <t>LWM4x1U</t>
  </si>
  <si>
    <t>CMS446</t>
  </si>
  <si>
    <t>Speed-Connect Universal Above Tile Suspended Ceiling Camera Mount Kit</t>
  </si>
  <si>
    <t>841872176130</t>
  </si>
  <si>
    <t>LWG-48CL</t>
  </si>
  <si>
    <t>LWG-55CL</t>
  </si>
  <si>
    <t>LWG-70CL</t>
  </si>
  <si>
    <t>LWG-75CL</t>
  </si>
  <si>
    <t>PROTECTIVE GLASS WALL KIOSK 48" CLASS</t>
  </si>
  <si>
    <t>PROTECTIVE GLASS WALL KIOSK 55" CLASS</t>
  </si>
  <si>
    <t>PROTECTIVE GLASS WALL KIOSK 70" CLASS</t>
  </si>
  <si>
    <t>PROTECTIVE GLASS WALL KIOSK 75" CLASS</t>
  </si>
  <si>
    <t>VESA ADAPTER, 200x200 - 600x600 (KIOSK)</t>
  </si>
  <si>
    <t>841872160528</t>
  </si>
  <si>
    <t>841872160689</t>
  </si>
  <si>
    <t>TILSC3HIFH</t>
  </si>
  <si>
    <t>TiLED SAMSUNG IFH/IER SIDE COVER , 3 HIGH</t>
  </si>
  <si>
    <t>PAC800K</t>
  </si>
  <si>
    <t>PAC810K</t>
  </si>
  <si>
    <t>FCA800K</t>
  </si>
  <si>
    <t>FCA810K</t>
  </si>
  <si>
    <t>TA210K</t>
  </si>
  <si>
    <t>841872176109</t>
  </si>
  <si>
    <t>841872176116</t>
  </si>
  <si>
    <t>841872176086</t>
  </si>
  <si>
    <t>841872176093</t>
  </si>
  <si>
    <t>841872176123</t>
  </si>
  <si>
    <t>CMS394</t>
  </si>
  <si>
    <t>Dual Stud adapter</t>
  </si>
  <si>
    <t>841872176314</t>
  </si>
  <si>
    <t>KONTOUR LAPTOP TRAY ACCESSORY BLK</t>
  </si>
  <si>
    <t>KONTOUR K1 &amp; K2 EXTENSION ARM BLK</t>
  </si>
  <si>
    <t>4' - 6' LFP MOBIL CART BLK</t>
  </si>
  <si>
    <t>4' - 6' MFP MOBIL CART BLK</t>
  </si>
  <si>
    <t>KX CLMN DESK MNT QUAD 2L ARMS, WHT</t>
  </si>
  <si>
    <t>KIT CPA116, ADJ COLUMN 30 - 45 CM AND RSMEU BLK</t>
  </si>
  <si>
    <t>KIT CPA116, ADJ COLUMN 45 - 80 CM AND RSMEU BLK</t>
  </si>
  <si>
    <t>KIT CPA116, ADJ COLUMN 80 - 135 CM AND RSMEU BLK</t>
  </si>
  <si>
    <t>KIT CPA116, ADJ COLUMN 30 - 45 CM AND RSMEU WHITE</t>
  </si>
  <si>
    <t>KIT CPA116, ADJ COLUMN 45 - 80 CM AND RSMEU WHITE</t>
  </si>
  <si>
    <t>KIT CPA116, ADJ COLUMN 80 - 135 CM AND RSMEU WHITE</t>
  </si>
  <si>
    <t>CUSTOM EPSON KIT CPA116, ADJ COLUMN 30 - 45 CM AND CUSTOM INTERFACE  WHITE</t>
  </si>
  <si>
    <t>CUSTOM EPSON KIT CPA116, ADJ COLUMN 80 - 135 CM AND CUSTOM INTERFACE  WHITE</t>
  </si>
  <si>
    <t>KIT CPA116, ADJ COLUMN 30 - 45 CM AND RPMEU  WHITE</t>
  </si>
  <si>
    <t>KIT CPA116, ADJ COLUMN 45 - 80 CM AND RPMEU  WHITE</t>
  </si>
  <si>
    <t>KIT CPA116, ADJ COLUMN 45 - 80 CM AND RPMEU BLK</t>
  </si>
  <si>
    <t>KIT CPA116, ADJ COLUMN 30 - 45 CM AND RPMEU BLK</t>
  </si>
  <si>
    <t>KONTOUR™ K2W WALL MOUNT SWING ARM, SINGLE MONITOR BLK</t>
  </si>
  <si>
    <t>KONTOUR™ K2P ARTICULATING POLE MOUNT, SINGLE MONITOR BLK</t>
  </si>
  <si>
    <t>KONTOUR™ K2 SERIES DUAL DISPLAY COLMN MNT,  BLK</t>
  </si>
  <si>
    <t>KONTOUR™ K2P ARTICULATING POLE MOUNT, SINGLE MONITOR SLV</t>
  </si>
  <si>
    <t>KONTOUR™ K2W WALL MOUNT SWING ARM, SINGLE MONITOR SLV</t>
  </si>
  <si>
    <t>KONTOUR™ K1W DYNAMIC WALL MOUNT, 1 MONITOR WHT</t>
  </si>
  <si>
    <t>KONTOUR™ K1W Dynamic Wall Mount, 1 Monitor BLK</t>
  </si>
  <si>
    <t>KONTOUR™ K2C Articulating Column Mount, 1 Monitor BLK</t>
  </si>
  <si>
    <t>KONTOUR™ K2C Articulating Column Mount, 1 Monitor SLV</t>
  </si>
  <si>
    <t>KONTOUR™ K1C DYNAMIC COLUMN MOUNT, 2 MONITORS BLK</t>
  </si>
  <si>
    <t>KONTOUR™ K1C DYNAMIC COLUMN MOUNT, 2 MONITORS WHT</t>
  </si>
  <si>
    <t xml:space="preserve">Large Capacity Height Adjust Flat Panel Cart EU version </t>
  </si>
  <si>
    <t>Large Capacity Height Adjust Flat Panel Cart UK version</t>
  </si>
  <si>
    <t>Large Capacity Height Adjust Flat Panel Cart CH version</t>
  </si>
  <si>
    <t>CSSLP15X10</t>
  </si>
  <si>
    <t>841872176222</t>
  </si>
  <si>
    <t xml:space="preserve">Workstation - Workstation Monitor Mounts </t>
  </si>
  <si>
    <t>KRA234B</t>
  </si>
  <si>
    <t>841872166476</t>
  </si>
  <si>
    <t>Koncis family</t>
  </si>
  <si>
    <t>Component Storage Panel</t>
  </si>
  <si>
    <t>TILHDWUS</t>
  </si>
  <si>
    <t>USLIM HARDWARE BAG</t>
  </si>
  <si>
    <t>841872176437</t>
  </si>
  <si>
    <t>TILSC05HUS</t>
  </si>
  <si>
    <t>USLIM SIDE COVER, 500 mm HIGH</t>
  </si>
  <si>
    <t>841872176468</t>
  </si>
  <si>
    <t>TILSC1HUS</t>
  </si>
  <si>
    <t>USLIM SIDE COVER, 1000 mm HIGH</t>
  </si>
  <si>
    <t>841872176451</t>
  </si>
  <si>
    <t>Tempo Floor Support System</t>
  </si>
  <si>
    <t>Tempo Flat Panel Floor Support System</t>
  </si>
  <si>
    <t>Component Storage Panel, Sliding</t>
  </si>
  <si>
    <t xml:space="preserve">Universal Soundbar Mount </t>
  </si>
  <si>
    <t>1.3</t>
  </si>
  <si>
    <t>841872176239</t>
  </si>
  <si>
    <t>841872176024</t>
  </si>
  <si>
    <t>Large Outdoor Flat Panel Single Ceiling and Pedestal Mount System</t>
  </si>
  <si>
    <t>FMSFR</t>
  </si>
  <si>
    <t>LVM3X1UP</t>
  </si>
  <si>
    <t>LVM3X2UP</t>
  </si>
  <si>
    <t>LBM1X3U</t>
  </si>
  <si>
    <t>LBM3X2UP</t>
  </si>
  <si>
    <t>LBM1X2UP</t>
  </si>
  <si>
    <t>FCA815</t>
  </si>
  <si>
    <t>PSMO2168</t>
  </si>
  <si>
    <t>FHBO5168</t>
  </si>
  <si>
    <t>UNIVERSAL ADAPTER SAMSUNG 55"</t>
  </si>
  <si>
    <t>841872176741</t>
  </si>
  <si>
    <t>841872176987</t>
  </si>
  <si>
    <t>841872176543</t>
  </si>
  <si>
    <t>841872175829</t>
  </si>
  <si>
    <t>841872165080</t>
  </si>
  <si>
    <t>841872164519</t>
  </si>
  <si>
    <t>841872157733</t>
  </si>
  <si>
    <t>841872157719</t>
  </si>
  <si>
    <t>841872157740</t>
  </si>
  <si>
    <t>VIBRATION DAMPER MOUNT - Up to 15 Kg Projectors</t>
  </si>
  <si>
    <t>VIBRATION DAMPER MOUNT Up to 45 Kg Projectors</t>
  </si>
  <si>
    <t>VIBRATION DAMPER MOUNT WHITE Up to 45 Kg Projectors</t>
  </si>
  <si>
    <t>FUSION BACK COVER, FOR SINGLE DISPLAY INSTALLATIONS. CEILING, CART &amp; STAND Alternative</t>
  </si>
  <si>
    <t>KX K1 Monitor Interface Plate, Silver</t>
  </si>
  <si>
    <t xml:space="preserve">Fusion 8" Above/Below Shelf for Large and XL Displays </t>
  </si>
  <si>
    <t>Fusion Lower Component Shelf, Large Displays</t>
  </si>
  <si>
    <t>Fusion 8" Above/Below Shelf for XL Displays</t>
  </si>
  <si>
    <t>FUSION™ Bolt-Down Column</t>
  </si>
  <si>
    <t>841872175812</t>
  </si>
  <si>
    <t xml:space="preserve">Fusion LBM Video Wall Height Extensions, 18" </t>
  </si>
  <si>
    <t>Q Latch IntelliSHOT Auto-Tracking Camera Mount L Displays</t>
  </si>
  <si>
    <t>Q Latch IntelliSHOT Auto-Tracking Camera Mount XL Displays</t>
  </si>
  <si>
    <t>Fusion IntelliSHOT Auto-Tracking Camera Mount for Large Displays</t>
  </si>
  <si>
    <t>Fusion IntelliSHOT Auto-Tracking Camera Mount for XL Large Displays</t>
  </si>
  <si>
    <t>Fusion ConferenceSHOT ePTZ camera mount for XL displays</t>
  </si>
  <si>
    <t>ConferenceSHOT ePTZ camera mount for large displays</t>
  </si>
  <si>
    <t>ConferenceSHOT ePTZ camera mount for extra large displays</t>
  </si>
  <si>
    <t>ConferenceSHOT ePTZ camera mount for Thinstall mounts</t>
  </si>
  <si>
    <t>Fusion ConferenceSHOT ePTZ camera mount for large displays</t>
  </si>
  <si>
    <t xml:space="preserve">XL Universal Tool-Free Projector Mount - Black </t>
  </si>
  <si>
    <t>Video Conferencing Camera Shelf – 200 mm, for XL Displays</t>
  </si>
  <si>
    <t>Fusion Center Channel Speaker Adapter</t>
  </si>
  <si>
    <t>SHELF  Q-LATCH Large and Medium Accessory Shelf</t>
  </si>
  <si>
    <t>Proximity® Lever Lock™ Plate for PAC526/PAC527L In-Wall Storage Box</t>
  </si>
  <si>
    <t>Fusion Left/Right Speaker Adapter</t>
  </si>
  <si>
    <t>Large Backplane for PAC Series</t>
  </si>
  <si>
    <t>Proximity® In-Wall Storage Box</t>
  </si>
  <si>
    <t>Proximity® In-Wall Storage Box with Flange</t>
  </si>
  <si>
    <t>Proximity® Large In-Wall Storage Box with White Flange</t>
  </si>
  <si>
    <t>Proximity® Large In-Wall Storage Box</t>
  </si>
  <si>
    <t>Proximity® Extra-Large In-Wall Storage Box with Flange</t>
  </si>
  <si>
    <t xml:space="preserve">Proximity® Extra-Large In-Wall Storage Box </t>
  </si>
  <si>
    <t>Proximity® PAC527L Extra-Large In-Wall Storage Box with Lever Lock™</t>
  </si>
  <si>
    <t>Proximity® PAC527L Extra-Large In-Wall Storage Box with Lever Lock™ and Flange</t>
  </si>
  <si>
    <t>Proximity® Extra-Large In-Wall Storage Box with Flange, Cover, and Lever Lock™ White</t>
  </si>
  <si>
    <t>Proximity® Extra-Large In-Wall Storage Box with Flange, Cover, and Lever Lock™ Black</t>
  </si>
  <si>
    <t>Proximity® PAC527LFW Extra-Large In-Wall Storage Box with Flange and Lever Lock™</t>
  </si>
  <si>
    <t>Quick-Snap Cable Covers (3 pack)</t>
  </si>
  <si>
    <t>Quick-Snap Cable Covers (3 pack) White</t>
  </si>
  <si>
    <t>Quick-Snap Cable Covers</t>
  </si>
  <si>
    <t>10 PACK 1-1/2 NPT Vinyl Cap, BLACK VINYL</t>
  </si>
  <si>
    <t>8" (203 mm) Offset Ceiling Plate 1-1/2 NPT</t>
  </si>
  <si>
    <t>Projector Stabilization Kit for Columns</t>
  </si>
  <si>
    <t>Structural Ceiling Plate</t>
  </si>
  <si>
    <t>CMSZ006 NPT threaded Fixed Extension Column FULLY THREADED 6" BLA</t>
  </si>
  <si>
    <t>CMSZ006 NPT threaded Fixed Extension Column FULLY THREADED 6" SIL</t>
  </si>
  <si>
    <t>Pin Connection Column Extension Column,300MM, BLK</t>
  </si>
  <si>
    <t>Pin Connection Column Extension Column,300MM, WHT</t>
  </si>
  <si>
    <t>Pin Connection Column Extension Column,800MM, BLK</t>
  </si>
  <si>
    <t>Pin Connection Column Extension Column,800MM, WHT</t>
  </si>
  <si>
    <t>Pin Connection Column Extension Column,1500MM, BLK</t>
  </si>
  <si>
    <t>Pin Connection Column Extension Column,1500MM, WHT</t>
  </si>
  <si>
    <t>Pin Connection Column Extension Column,3000MM, BLK</t>
  </si>
  <si>
    <t>Pin Connection Column Extension Column,3000MM, WHT</t>
  </si>
  <si>
    <t>6-8' ADJUSTABLE Pin Connection Column Extension Column, Black</t>
  </si>
  <si>
    <t>6" (152 mm) Speed-Connect Ceiling Plate Black</t>
  </si>
  <si>
    <t>Proximity® Component Storage Slide-Lock Panel</t>
  </si>
  <si>
    <t>Fusion 8" Above/Below Shelf for Large Displays</t>
  </si>
  <si>
    <t>Fusion 14" Above/Below Shelf for Large Displays</t>
  </si>
  <si>
    <t>Fusion 14" Above/Below Shelf for XL Displays</t>
  </si>
  <si>
    <t>FUSION Dual Display Accessory Extrusion Black</t>
  </si>
  <si>
    <t>FUSION Dual Display Accessory Extrusion Silver</t>
  </si>
  <si>
    <t>FUSION™ Small Height-Adjustable Accessory Shelf, Black</t>
  </si>
  <si>
    <t>FUSION™ Small Height-Adjustable Accessory Shelf, Silver</t>
  </si>
  <si>
    <t>Fusion Horizontal extrusion (row) END CAP</t>
  </si>
  <si>
    <t>Fusion Horizontal extrusion (row), 274 CM</t>
  </si>
  <si>
    <t>Fusion Horizontal extrusion (row), 305 CM</t>
  </si>
  <si>
    <t>Fusion Horizontal extrusion (row), 122 CM</t>
  </si>
  <si>
    <t>Fusion Horizontal extrusion (row), 152 CM</t>
  </si>
  <si>
    <t>Fusion Horizontal extrusion (row), 183 CM</t>
  </si>
  <si>
    <t>Fusion Horizontal extrusion (row), 213 CM</t>
  </si>
  <si>
    <t>Fusion Horizontal extrusion (row), 244 CM</t>
  </si>
  <si>
    <t>Fusion Horizontal extrusion (row) CONNECTOR</t>
  </si>
  <si>
    <t>FUSION™ Row to Column Connector LVM and LBM Series</t>
  </si>
  <si>
    <t>FUSION MIRCO-ADJUST INTERFACE, UP TO 400MM</t>
  </si>
  <si>
    <t xml:space="preserve">Freestyle Flat Panel Rotation Adapter for Fusion and Connexsys </t>
  </si>
  <si>
    <t>Projector Ceiling Stacker</t>
  </si>
  <si>
    <t>40" Postrait, Impact series Bolt Down Kiosk, BLACK</t>
  </si>
  <si>
    <t>40" B2B Postrait, Impact series Bolt Down Kiosk, BLACK</t>
  </si>
  <si>
    <t>40" Postrait, Impact series Bolt Down Kiosk, WHITE</t>
  </si>
  <si>
    <t>40" B2B Postrait, Impact series Bolt Down Kiosk, WHITE</t>
  </si>
  <si>
    <t>RPA Elite Custom Projector Mount with Keyed Locking (A version)</t>
  </si>
  <si>
    <t>Mini universal projector mount, pin connect, BLK</t>
  </si>
  <si>
    <t>Mini universal projector mount, pin connect, WHT</t>
  </si>
  <si>
    <t>Mini custom projector mount, pin connect, SHURE</t>
  </si>
  <si>
    <t>Mini Elite projector mount, pin connect, BLK</t>
  </si>
  <si>
    <t>Mini Elite projector mount, pin connect, SILVER</t>
  </si>
  <si>
    <t>Mini Elite projector mount, pin connect, WHT</t>
  </si>
  <si>
    <t>Custom RPA Interface Bracket</t>
  </si>
  <si>
    <t>Universal RPA Interface Bracket, Black</t>
  </si>
  <si>
    <t>Secure, Medium Bolt-Down Table Stand</t>
  </si>
  <si>
    <t>Small tilt wall mount single stud</t>
  </si>
  <si>
    <t>X-Large Fusion Micro-Adjustable Fixed Wall Display Mount</t>
  </si>
  <si>
    <t>X-Large Fusion Micro-Adjustable Tilt Fixed Wall Display Mount</t>
  </si>
  <si>
    <t>X-Large Fusion Manual Height Adjustable Mobile AV Cart, Silver</t>
  </si>
  <si>
    <t>X-Large Fusion Manual Height Adjustable Mobile AV Cart Black</t>
  </si>
  <si>
    <t>XL Motorized Electric Height Adjust Cart, EU version</t>
  </si>
  <si>
    <t>XL Motorized Electric Height Adjust Cart, UK version</t>
  </si>
  <si>
    <t>XL Motorized Electric Height Adjust Cart, Swiss Version</t>
  </si>
  <si>
    <t>X-large FUSION Video Conferencing Cart with storage</t>
  </si>
  <si>
    <t>Fusion Extra Large Cart (Mirco Surface HUB84 comp)</t>
  </si>
  <si>
    <t>Large Fusion Micro-Adjustable Fixed Wall Display Mount</t>
  </si>
  <si>
    <t>Lateral Shift Bracket for RPMA Mount A, B, C SERIES MOUNTS</t>
  </si>
  <si>
    <t>Large Fusion Dynamic Height Adjustable Wall Mount</t>
  </si>
  <si>
    <t>Low-Profile Flush Mounting Kit</t>
  </si>
  <si>
    <t>Large THINSTALL™ Fixed Wall Display Mount</t>
  </si>
  <si>
    <t>Large Fusion Tilt Wall Mount</t>
  </si>
  <si>
    <t>Large Fusion Micro-Adjustable Tilt Wall Mount</t>
  </si>
  <si>
    <t>Large THINSTALL™ Tilt Wall Mount</t>
  </si>
  <si>
    <t>NPT threaded Fixed Extension Column 9" (229) Black</t>
  </si>
  <si>
    <t>NPT threaded Adjustable Extension Column 6" to 9" (152mm - 229mm) Black</t>
  </si>
  <si>
    <t>NPT threaded Fixed Extension Column 12" (305 mm)</t>
  </si>
  <si>
    <t>NPT threaded Fixed Extension Column 18" (457mm) Black</t>
  </si>
  <si>
    <t>NPT threaded Fixed Extension Column 18" (457mm) White</t>
  </si>
  <si>
    <t>NPT threaded Adjustable Extension Column 9" to 12" (229mm - 305mm) Black</t>
  </si>
  <si>
    <t>NPT threaded Adjustable Extension Column 24" to 36" (610mm - 915mm) Black</t>
  </si>
  <si>
    <t xml:space="preserve">Fusion LBM Video Wall Height Extensions, 24" (915mm) </t>
  </si>
  <si>
    <t>NPT threaded Fixed Extension Column 24" (610mm) Black</t>
  </si>
  <si>
    <t>NPT threaded Fixed Extension Column 60" (1524mm)</t>
  </si>
  <si>
    <t>RSMAUS/RSMAUW</t>
  </si>
  <si>
    <t>NPT threaded Fixed Extension Column 3" (76mm)</t>
  </si>
  <si>
    <t>NPT threaded Fixed Extension Column 3" (76mm) WHITE</t>
  </si>
  <si>
    <t>NPT threaded Fixed Extension Column 6" (152mm)</t>
  </si>
  <si>
    <t>NPT threaded Adjustable Extension Column 12" to 18" (305mm - 457mm) Black</t>
  </si>
  <si>
    <t>NPT threaded Adjustable Extension Column 12" to 18" (305mm - 457mm) White</t>
  </si>
  <si>
    <t>NPT threaded Adjustable Extension Column 18" to 24" (457mm - 610mm) Black</t>
  </si>
  <si>
    <t>NPT threaded Adjustable Extension Column 18" to 24" (457mm - 610mm) White</t>
  </si>
  <si>
    <t>NPT threaded Adjustable Extension Column 24" to 36" (610mm - 915mm) White</t>
  </si>
  <si>
    <t>NPT threaded Adjustable Extension Column 10" (254mm) to 12" (305mm)</t>
  </si>
  <si>
    <t>Universal RPA Interface Bracket, White</t>
  </si>
  <si>
    <t>NPT threaded Adjustable Extension Column 6" to 9" (152mm - 229mm) White</t>
  </si>
  <si>
    <t>NPT threaded Fixed Extension Column 6" (152mm) White</t>
  </si>
  <si>
    <t>NPT threaded Adjustable Extension Column 9" to 12" (229mm - 305mm) White</t>
  </si>
  <si>
    <t>NPT threaded Fixed Extension Column 9" (229mm )White</t>
  </si>
  <si>
    <t>NPT threaded Fixed Extension Column 12" (305 mm) White</t>
  </si>
  <si>
    <t>NPT threaded Fixed Extension Column 24" (610mm) White</t>
  </si>
  <si>
    <t>NPT threaded Adjustable Extension Column 24" (915mm) to 60" (1524mm) White</t>
  </si>
  <si>
    <t>NPT threaded Adjustable Extension Column 24" (915mm) to 60" (1524mm) Black</t>
  </si>
  <si>
    <t>NPT threaded Adjustable Extension Column 48" (1219mm) to 72" (1829mm) Black</t>
  </si>
  <si>
    <t>NPT threaded Adjustable Extension Column 48" (1219mm) to 72" (1829mm) White</t>
  </si>
  <si>
    <t>NPT threaded Fixed Extension Column 48" (1219mm) Black</t>
  </si>
  <si>
    <t>NPT threaded Fixed Extension Column 48" (1219mm) White</t>
  </si>
  <si>
    <t xml:space="preserve">NPT threaded Adjustable Extension Column 60" (1524mm) to 84"  Black  </t>
  </si>
  <si>
    <t>NPT threaded Adjustable Extension Column 60" (1524mm) to 84" White</t>
  </si>
  <si>
    <t>6-8' ADJUSTABLE Pin Connection Column Extension Column, White</t>
  </si>
  <si>
    <t>NPT threaded Fixed Extension Column 60" (1524mm) White</t>
  </si>
  <si>
    <t>6" (152 mm) Speed-Connect Ceiling Plate White</t>
  </si>
  <si>
    <t>Speed-Connect Above Tile Suspended Ceiling Kit</t>
  </si>
  <si>
    <t>Display - Swing Arm Mounts</t>
  </si>
  <si>
    <t>Display -  Modular Mount Systems</t>
  </si>
  <si>
    <t>Display  - Carts &amp; Freestanding Solutions</t>
  </si>
  <si>
    <t>Display -  Rental Stand</t>
  </si>
  <si>
    <t>Projector - Projector Mounts &amp; all in one KIT solutions</t>
  </si>
  <si>
    <t>AVA1104</t>
  </si>
  <si>
    <t>Tempo Dual-Display Accessory XL screens</t>
  </si>
  <si>
    <t>LW50UB</t>
  </si>
  <si>
    <t>841872175232</t>
  </si>
  <si>
    <t>KITXWXSM1U</t>
  </si>
  <si>
    <t>Ultra-Wide Micro-Adjustable Static Wall Mount, Extra Large Kit</t>
  </si>
  <si>
    <t>841872176864</t>
  </si>
  <si>
    <t>TIL1X5UU</t>
  </si>
  <si>
    <t>841872176772</t>
  </si>
  <si>
    <t xml:space="preserve">TiLED Series 1x5 LED Mount for Unilumin® UpanelS™ and Barco XT Series </t>
  </si>
  <si>
    <t>CMA365</t>
  </si>
  <si>
    <t>Truss Ceiling Adapter</t>
  </si>
  <si>
    <t>841872002675</t>
  </si>
  <si>
    <t>FHB5106</t>
  </si>
  <si>
    <t>841872172927</t>
  </si>
  <si>
    <t>Adaptor bracket adds 500mm vertically to standard Fusion interfaces on products such as the LCM1U, LPAUB and LFAUB</t>
  </si>
  <si>
    <t>PAC770</t>
  </si>
  <si>
    <t>4 heavy-duty replacement wheels for PFC and MFC carts. Compatible with MPAUB, MPAUS, LPAUB, LPAUS, XPAUB, XPAUS, XPA1UB, XPA1US carts.</t>
  </si>
  <si>
    <t>LW75UB</t>
  </si>
  <si>
    <t>LW75UW</t>
  </si>
  <si>
    <t>IMPACT ON-WALL KIOSK - 75" LANDSCAPE, BLACK</t>
  </si>
  <si>
    <t>IMPACT ON-WALL KIOSK - 75" LANDSCAPE, WHITE</t>
  </si>
  <si>
    <t>LW65UB</t>
  </si>
  <si>
    <t>LW65UW</t>
  </si>
  <si>
    <t>841872176482</t>
  </si>
  <si>
    <t>841872176499</t>
  </si>
  <si>
    <t>841872175973</t>
  </si>
  <si>
    <t>841872175980</t>
  </si>
  <si>
    <t>841872175997</t>
  </si>
  <si>
    <t>841872175966</t>
  </si>
  <si>
    <t>PACFAN1</t>
  </si>
  <si>
    <t>841872173689</t>
  </si>
  <si>
    <t>LW40UB</t>
  </si>
  <si>
    <t>IMPACT ON-WALL KIOSK - 40" LANDSCAPE, BLACK</t>
  </si>
  <si>
    <t>LW40UW</t>
  </si>
  <si>
    <t>IMPACT ON-WALL KIOSK - 40" LANDSCAPE, WHITE</t>
  </si>
  <si>
    <t>841872176789</t>
  </si>
  <si>
    <t>841872176796</t>
  </si>
  <si>
    <t>PACSBM</t>
  </si>
  <si>
    <t>FMSFC</t>
  </si>
  <si>
    <t>LFE1U-CH</t>
  </si>
  <si>
    <t>CHIEF</t>
  </si>
  <si>
    <t>LFE1U-UK</t>
  </si>
  <si>
    <t>PFCUS</t>
  </si>
  <si>
    <t>4' - 6' LFP MOBILE CART</t>
  </si>
  <si>
    <t>PFMUB</t>
  </si>
  <si>
    <t>3' - 4' MOBILE CART, 15 -45 DEGREE TILT</t>
  </si>
  <si>
    <t>PFMUS</t>
  </si>
  <si>
    <t>3' - 4' MOBILE CART, 15 - 45 DEGREE TILT</t>
  </si>
  <si>
    <t>PFQUS</t>
  </si>
  <si>
    <t>2' LFP MOBILE CART</t>
  </si>
  <si>
    <t>CPA261</t>
  </si>
  <si>
    <t>ADAPTER, CPA TO FEMALE NPT</t>
  </si>
  <si>
    <t>CPA365</t>
  </si>
  <si>
    <t>TRUSS CEILING PLATE, CPA STYLE</t>
  </si>
  <si>
    <t>CSACLIPS</t>
  </si>
  <si>
    <t>CONNEXSYS CABLE MANAGEMENT CLIPS (25PK)</t>
  </si>
  <si>
    <t>FCA3X1U</t>
  </si>
  <si>
    <t>FUSION CART ACCESSORY - 3 SCREENS WIDE</t>
  </si>
  <si>
    <t>841872156798</t>
  </si>
  <si>
    <t>841872156439</t>
  </si>
  <si>
    <t>841872107820</t>
  </si>
  <si>
    <t>841872107844</t>
  </si>
  <si>
    <t>841872100593</t>
  </si>
  <si>
    <t>841872107929</t>
  </si>
  <si>
    <t>841872155487</t>
  </si>
  <si>
    <t>841872165677</t>
  </si>
  <si>
    <t>841872173764</t>
  </si>
  <si>
    <t>841872173788</t>
  </si>
  <si>
    <t>Large Capacity Height Adjust Flat Panel Stand - Swiss mains cable</t>
  </si>
  <si>
    <t>Large Capacity Height Adjust Flat Panel Stand - Schuko mains cable</t>
  </si>
  <si>
    <t>Large Capacity Height Adjust Flat Panel Stand -  UK mains cable</t>
  </si>
  <si>
    <t>8" X 8" CELING PLATE</t>
  </si>
  <si>
    <t>8" X 8" CELING PLATE - WHITE</t>
  </si>
  <si>
    <t>CPA048P</t>
  </si>
  <si>
    <t>48" PERFORATED COLUMN</t>
  </si>
  <si>
    <t>CPA072P</t>
  </si>
  <si>
    <t>72" PERFORATED COLUMN</t>
  </si>
  <si>
    <t>841872158792</t>
  </si>
  <si>
    <t>841872158808</t>
  </si>
  <si>
    <t>PACLK1 </t>
  </si>
  <si>
    <t>CABLE PADLOCK KIT</t>
  </si>
  <si>
    <t>841872147116</t>
  </si>
  <si>
    <t>FHBO5169</t>
  </si>
  <si>
    <t>UNIVERSAL ADAPTER SAMSUNG 46"</t>
  </si>
  <si>
    <t>KITXWXSM1UP</t>
  </si>
  <si>
    <t>SKM24ASC</t>
  </si>
  <si>
    <t>SKM24AW</t>
  </si>
  <si>
    <t>841872177274</t>
  </si>
  <si>
    <t>841872177281</t>
  </si>
  <si>
    <t>NPT threaded Fixed Extension Column 36" (915mm) Black</t>
  </si>
  <si>
    <t>NPT threaded Fixed Extension Column 36" (915mm) White</t>
  </si>
  <si>
    <t>841872177267</t>
  </si>
  <si>
    <t>CMS0911</t>
  </si>
  <si>
    <t>CMS0911W</t>
  </si>
  <si>
    <t>TILVAB2</t>
  </si>
  <si>
    <t>ADJ. PIPE 108" TO 132"</t>
  </si>
  <si>
    <t>841872092928</t>
  </si>
  <si>
    <t>841872104898</t>
  </si>
  <si>
    <t>ADJ. PIPE 108" TO 132" White</t>
  </si>
  <si>
    <t>841872176444</t>
  </si>
  <si>
    <t>TILHDW1</t>
  </si>
  <si>
    <t>TiLED M6 MOUNTING HARDWARE BUTTON KIT</t>
  </si>
  <si>
    <t>841872177090</t>
  </si>
  <si>
    <t>RMF3</t>
  </si>
  <si>
    <t>RLF3</t>
  </si>
  <si>
    <t>RXF3</t>
  </si>
  <si>
    <t>RMT3</t>
  </si>
  <si>
    <t>RLT3</t>
  </si>
  <si>
    <t>RXT3</t>
  </si>
  <si>
    <t>RLXT3</t>
  </si>
  <si>
    <t>841872176666</t>
  </si>
  <si>
    <t>841872176635</t>
  </si>
  <si>
    <t>Extra Large Universal Fixed Mount</t>
  </si>
  <si>
    <t>Large Universal Fixed Mount</t>
  </si>
  <si>
    <t>Medium Universal Fixed Mount</t>
  </si>
  <si>
    <t>Medium Universal Tilt  Mount</t>
  </si>
  <si>
    <t>841872176673</t>
  </si>
  <si>
    <t>841872176642</t>
  </si>
  <si>
    <t>841872176697</t>
  </si>
  <si>
    <t>Extra Large Universal Tilt  Mount</t>
  </si>
  <si>
    <t>Large Universal Tilt  Mount</t>
  </si>
  <si>
    <t>841872176659</t>
  </si>
  <si>
    <t>Extra Large pull out and tilt Universal Mount</t>
  </si>
  <si>
    <t>LSCUB </t>
  </si>
  <si>
    <t>Voyager Manual Height Adjustable AV Cart Black</t>
  </si>
  <si>
    <t>LSCUW </t>
  </si>
  <si>
    <t>Voyager Manual Height Adjustable AV Cart White</t>
  </si>
  <si>
    <t>SCACW </t>
  </si>
  <si>
    <t>Component/Video Conference Camera Shelf White</t>
  </si>
  <si>
    <t>SCACB</t>
  </si>
  <si>
    <t>Component/Video Conference Camera Shelf Black</t>
  </si>
  <si>
    <t>SCASB </t>
  </si>
  <si>
    <t>Voyager speaker/conferencing bar accessory Black</t>
  </si>
  <si>
    <t>SCASW</t>
  </si>
  <si>
    <t>Voyager speaker/conferencing bar accessory White</t>
  </si>
  <si>
    <t>SCSSW </t>
  </si>
  <si>
    <t>Voyager Storage Shelf Accessory, White</t>
  </si>
  <si>
    <t>SCSSB</t>
  </si>
  <si>
    <t>Voyager Storage Shelf Accessory Black</t>
  </si>
  <si>
    <t>841872176758</t>
  </si>
  <si>
    <t>841872176765</t>
  </si>
  <si>
    <t>841872176888</t>
  </si>
  <si>
    <t>841872176871</t>
  </si>
  <si>
    <t>841872176895</t>
  </si>
  <si>
    <t>841872176901</t>
  </si>
  <si>
    <t>841872176925</t>
  </si>
  <si>
    <t>841872176918</t>
  </si>
  <si>
    <t>Voyager mobile cart</t>
  </si>
  <si>
    <t>Protective Glass kits</t>
  </si>
  <si>
    <t>Free Standing Kiosk Bases</t>
  </si>
  <si>
    <t>Kiosk products accessories</t>
  </si>
  <si>
    <t>PSB2104</t>
  </si>
  <si>
    <t>FHB5104</t>
  </si>
  <si>
    <t>OLF55BP-S</t>
  </si>
  <si>
    <t>OLF49BP-LG</t>
  </si>
  <si>
    <t>OLF55BP-LG</t>
  </si>
  <si>
    <t>Outdoor freestanding Kiosk</t>
  </si>
  <si>
    <t>900X600mm VESA adapter M8 no offset, QLATCH</t>
  </si>
  <si>
    <t>841872177304</t>
  </si>
  <si>
    <t>841872177298</t>
  </si>
  <si>
    <t>900X600mm VESA adapter M8 no offset, Fusion</t>
  </si>
  <si>
    <t>841872177441</t>
  </si>
  <si>
    <t>Outdoor portrait kiosk for Samsung OH55F Black</t>
  </si>
  <si>
    <t>841872177434</t>
  </si>
  <si>
    <t>Outdoor Portrait Kiosk for LG 55XE4, Black</t>
  </si>
  <si>
    <t>841872177427</t>
  </si>
  <si>
    <t>Outdoor Portrait Kiosk for LG 9XE4, Black</t>
  </si>
  <si>
    <t>Samsung Kiosk Stand and Countertop Device Accessory</t>
  </si>
  <si>
    <t>wall-mount for Samsung KM24A Kiosks</t>
  </si>
  <si>
    <t>LW70UB</t>
  </si>
  <si>
    <t>LW70UW</t>
  </si>
  <si>
    <t>LW50UW</t>
  </si>
  <si>
    <t>IMPACT ON-WALL KIOSK - 50" LANDSCAPE, BLACK</t>
  </si>
  <si>
    <t>841872176505</t>
  </si>
  <si>
    <t>841872176512</t>
  </si>
  <si>
    <t>IMPACT ON-WALL KIOSK - 70" Landscape, BLACK</t>
  </si>
  <si>
    <t>IMPACT ON-WALL KIOSK - 70" Landscape, WHITE</t>
  </si>
  <si>
    <t>IMPACT ON-WALL KIOSK - 50" LANDSCAPE, White</t>
  </si>
  <si>
    <t>841872175249</t>
  </si>
  <si>
    <t>FHB5032</t>
  </si>
  <si>
    <t>FHB5037</t>
  </si>
  <si>
    <t xml:space="preserve">Small Bolt Down Table Stand </t>
  </si>
  <si>
    <t xml:space="preserve">Fusion Multi-display Configurator Tool </t>
  </si>
  <si>
    <t>Tri-radial Ceiling adaptor, MCM1U/LCM1U ceiling mounts not included</t>
  </si>
  <si>
    <t>Quad-radial Ceiling adaptor, MCM1U/LCM1U ceiling mounts not included</t>
  </si>
  <si>
    <t xml:space="preserve">Component Storage Panel </t>
  </si>
  <si>
    <t>Structural Column Adapter for Flat Panel Mounts (300mm - 610 mm diameter columns). Needs MSM1U, MTMS1U, MTMP1U MTM1U TS118SU, TS218SU Mount</t>
  </si>
  <si>
    <t xml:space="preserve">Variable Column Adapter I-Beams and square poles - Weight Cap 90 Kg </t>
  </si>
  <si>
    <t>U-Bolt for FCAVCA - 20cm I-beam or Square columns</t>
  </si>
  <si>
    <t>4,16</t>
  </si>
  <si>
    <t>TILKIT4X4SO1</t>
  </si>
  <si>
    <t>TILKIT5X5SO1</t>
  </si>
  <si>
    <t>TILKIT8X8SO1</t>
  </si>
  <si>
    <t xml:space="preserve">TILED SONY CRYSTAL LED, 4X4 KIT W/TRIM </t>
  </si>
  <si>
    <t xml:space="preserve">TILED SONY CRYSTAL LED, 5X5 KIT W/TRIM </t>
  </si>
  <si>
    <t xml:space="preserve">TILED SONY CRYSTAL LED, 8X8 KIT W/TRIM </t>
  </si>
  <si>
    <t>TILSC2HSO1</t>
  </si>
  <si>
    <t xml:space="preserve">TILED, SONY CRYSTAL, SIDE COVER 2 HIGH </t>
  </si>
  <si>
    <t>TILSC3HSO1</t>
  </si>
  <si>
    <t xml:space="preserve">TILED, SONY CRYSTAL, SIDE COVER 3 HIGH </t>
  </si>
  <si>
    <t xml:space="preserve">FCALRB1 </t>
  </si>
  <si>
    <t xml:space="preserve">PACVISO1 </t>
  </si>
  <si>
    <t>LOGITECH RALLY BAR FUSION MOUNT ACC</t>
  </si>
  <si>
    <t>VIBRATION ISOLATION WALL ACCESSORY</t>
  </si>
  <si>
    <t>CMA115</t>
  </si>
  <si>
    <t>CMA115W</t>
  </si>
  <si>
    <t>6 Inch (152 mm) Ceiling Plate</t>
  </si>
  <si>
    <t>6 Inch (152 mm) Ceiling Plate in White</t>
  </si>
  <si>
    <t>8302 41 90</t>
  </si>
  <si>
    <t>841872045481</t>
  </si>
  <si>
    <t>841872002514</t>
  </si>
  <si>
    <t>ODMLA25</t>
  </si>
  <si>
    <t>ODM LFP UNIV SWING ARM MOUNT</t>
  </si>
  <si>
    <t>841872168258</t>
  </si>
  <si>
    <t>7326 90 98 90</t>
  </si>
  <si>
    <t>841872177588</t>
  </si>
  <si>
    <t>841872177595</t>
  </si>
  <si>
    <t>841872177106</t>
  </si>
  <si>
    <t>841872177113</t>
  </si>
  <si>
    <t>841872177120</t>
  </si>
  <si>
    <t>841872177137</t>
  </si>
  <si>
    <t>841872177144</t>
  </si>
  <si>
    <t>8302500000</t>
  </si>
  <si>
    <t>7326908688</t>
  </si>
  <si>
    <t>This Price List is confidential; do not forward this document to others outside your organisation.</t>
  </si>
  <si>
    <t>PSMO2169</t>
  </si>
  <si>
    <t>Heavy-Duty Custom Outdoor Mount for Samsung Outdoor 46" Display</t>
  </si>
  <si>
    <t>841872177397</t>
  </si>
  <si>
    <t xml:space="preserve">CMS0709 </t>
  </si>
  <si>
    <t xml:space="preserve">CMS0709W </t>
  </si>
  <si>
    <t>7-9' Adjustable Extension Column Black</t>
  </si>
  <si>
    <t>7-9' Adjustable Extension Column White</t>
  </si>
  <si>
    <t>841872092898</t>
  </si>
  <si>
    <t>7608 20 89 90</t>
  </si>
  <si>
    <t>841872104867</t>
  </si>
  <si>
    <t>AS3LD</t>
  </si>
  <si>
    <t>TEMPO FP WALL MOUNT SYSTEM</t>
  </si>
  <si>
    <t>841872177564</t>
  </si>
  <si>
    <t>AS3A100</t>
  </si>
  <si>
    <t>AS3A101</t>
  </si>
  <si>
    <t>AS3A102</t>
  </si>
  <si>
    <t>FHB5174</t>
  </si>
  <si>
    <t>Camera Shelf for Tempo™ Flat Panel Wall Mount System</t>
  </si>
  <si>
    <t>Video-Sound Bar Mount for Tempo™ Flat Panel Wall Mount System</t>
  </si>
  <si>
    <t>Crestron® UC Bracket Accessory for Tempo™ Flat Panel Wall Mount System</t>
  </si>
  <si>
    <t>650 mm Interface Extenders for Tempo™ Flat Panel Wall Mount System</t>
  </si>
  <si>
    <t>841872177908</t>
  </si>
  <si>
    <t>841872177915</t>
  </si>
  <si>
    <t>841872177922</t>
  </si>
  <si>
    <t>841872177939</t>
  </si>
  <si>
    <t>Tempo™ Flat Panel Wall Mount System</t>
  </si>
  <si>
    <t>Custom Fixed Wall Mounts</t>
  </si>
  <si>
    <t>Custom wall mount for LG stretched display</t>
  </si>
  <si>
    <t>Tempo™ Flat Panel Wall Mount System Accessories</t>
  </si>
  <si>
    <t>Interface Extenders &amp; Adapters</t>
  </si>
  <si>
    <t>Thinstall Fixed &amp; Tilt</t>
  </si>
  <si>
    <t xml:space="preserve">Mount extenders &amp; Servicability </t>
  </si>
  <si>
    <t>Camera Shelves &amp; Speaker adapters</t>
  </si>
  <si>
    <t>Proximity Component Storage</t>
  </si>
  <si>
    <t>XL In-Wall storage box, with flange (white) to hide AV equipment behind the display</t>
  </si>
  <si>
    <t>Fusion Storage &amp; Shelves</t>
  </si>
  <si>
    <t>Fusion CPU accessories</t>
  </si>
  <si>
    <t>Fusion Extension Connectors</t>
  </si>
  <si>
    <t>Fusion Rotation Adapters</t>
  </si>
  <si>
    <t>Fusion Side Cover</t>
  </si>
  <si>
    <t>Display - Video Wall Mount Accessories</t>
  </si>
  <si>
    <t>RFCUB</t>
  </si>
  <si>
    <t>FIT INTERACTIVE DISPLAY CART</t>
  </si>
  <si>
    <t>9403200090</t>
  </si>
  <si>
    <t>841872177779</t>
  </si>
  <si>
    <t>Fit Mobile Cart for Interactive Displays</t>
  </si>
  <si>
    <t>DVM27U2</t>
  </si>
  <si>
    <t>DVM27U2E</t>
  </si>
  <si>
    <t>DVM27U3</t>
  </si>
  <si>
    <t>DVM27U3E</t>
  </si>
  <si>
    <t>DVM27U4</t>
  </si>
  <si>
    <t>DVM27U4E</t>
  </si>
  <si>
    <t>TiLED Universal 27" 2 High Starter</t>
  </si>
  <si>
    <t>TiLED Universal 27" 2 High Extender</t>
  </si>
  <si>
    <t>TiLED Universal 27" 3 High Starter</t>
  </si>
  <si>
    <t>TiLED Universal 27" 3 High Extender</t>
  </si>
  <si>
    <t>TiLED Universal 27" 4 High Starter</t>
  </si>
  <si>
    <t>TiLED Universal 27" 4 High Extender</t>
  </si>
  <si>
    <t>FCASTC</t>
  </si>
  <si>
    <t>FUSION STORAGE CABINET</t>
  </si>
  <si>
    <t>841872178219</t>
  </si>
  <si>
    <t>841872178134</t>
  </si>
  <si>
    <t>841872178141</t>
  </si>
  <si>
    <t>841872178158</t>
  </si>
  <si>
    <t>841872178165</t>
  </si>
  <si>
    <t>841872178172</t>
  </si>
  <si>
    <t>841872178189</t>
  </si>
  <si>
    <t>Fusion Storage Cabinet</t>
  </si>
  <si>
    <t>9403105100</t>
  </si>
  <si>
    <t xml:space="preserve">FUSION STORAGE CABINET </t>
  </si>
  <si>
    <t>Projector - Suspended Ceilings Mount Solutions</t>
  </si>
  <si>
    <t>TiLED™ Series Universal Wall Mounts</t>
  </si>
  <si>
    <t>Changes</t>
  </si>
  <si>
    <t>New</t>
  </si>
  <si>
    <t>Price change</t>
  </si>
  <si>
    <t>Removed from EMEA catalog</t>
  </si>
  <si>
    <t>LWG-43CL</t>
  </si>
  <si>
    <t>PROTECTIVE GLASS WALL KIOSK 43" CLASS</t>
  </si>
  <si>
    <t>841872176680</t>
  </si>
  <si>
    <r>
      <t xml:space="preserve"> EMEA PRICELIST 2025
</t>
    </r>
    <r>
      <rPr>
        <sz val="10"/>
        <color theme="1"/>
        <rFont val="Calibri"/>
        <family val="2"/>
        <scheme val="minor"/>
      </rPr>
      <t>This price list is valid as from May 9th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</si>
</sst>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&quot;€&quot;\ * #,##0.00_ ;_ &quot;€&quot;\ * \-#,##0.00_ ;_ &quot;€&quot;\ * &quot;-&quot;??_ ;_ @_ "/>
    <numFmt numFmtId="165" formatCode="[$$-409]#,##0"/>
    <numFmt numFmtId="166" formatCode="[$£-809]#,##0"/>
    <numFmt numFmtId="167" formatCode="[$€-2]\ #,##0.00"/>
    <numFmt numFmtId="168" formatCode="_([$€-2]\ * #,##0.00_);_([$€-2]\ * \(#,##0.00\);_([$€-2]\ * &quot;-&quot;??_);_(@_)"/>
    <numFmt numFmtId="169" formatCode="0.0"/>
    <numFmt numFmtId="170" formatCode="_ [$€-413]\ * #,##0_ ;_ [$€-413]\ * \-#,##0_ ;_ [$€-413]\ * &quot;-&quot;??_ ;_ @_ "/>
    <numFmt numFmtId="171" formatCode="[$€-2]\ #,##0.0"/>
  </numFmts>
  <fonts count="8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color rgb="FFFFC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24"/>
      <color rgb="FFFF0000"/>
      <name val="Adobe Gothic Std B"/>
      <family val="2"/>
      <charset val="128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Tahoma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rgb="FFFFC000"/>
      <name val="Calibri"/>
      <family val="2"/>
      <scheme val="minor"/>
    </font>
    <font>
      <b/>
      <i/>
      <sz val="8"/>
      <name val="Arial Narrow"/>
      <family val="2"/>
    </font>
    <font>
      <b/>
      <i/>
      <sz val="10"/>
      <name val="Calibri"/>
      <family val="2"/>
      <scheme val="minor"/>
    </font>
    <font>
      <sz val="8"/>
      <color rgb="FF000000"/>
      <name val="Arial"/>
      <family val="2"/>
    </font>
    <font>
      <b/>
      <i/>
      <sz val="8"/>
      <color rgb="FFFFC000"/>
      <name val="Arial Narrow"/>
      <family val="2"/>
    </font>
    <font>
      <i/>
      <sz val="10"/>
      <color theme="2" tint="-0.499984740745262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u/>
      <sz val="10"/>
      <color theme="10"/>
      <name val="Calibri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11"/>
      <color theme="1"/>
      <name val="Aptos"/>
      <family val="2"/>
    </font>
    <font>
      <b/>
      <sz val="12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5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6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/>
    <xf numFmtId="0" fontId="24" fillId="0" borderId="0"/>
    <xf numFmtId="0" fontId="6" fillId="0" borderId="0"/>
    <xf numFmtId="0" fontId="23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9" borderId="20" applyNumberFormat="0" applyFont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37" borderId="0" applyNumberFormat="0" applyBorder="0" applyAlignment="0" applyProtection="0"/>
    <xf numFmtId="0" fontId="25" fillId="40" borderId="0" applyNumberFormat="0" applyBorder="0" applyAlignment="0" applyProtection="0"/>
    <xf numFmtId="0" fontId="25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51" borderId="0" applyNumberFormat="0" applyBorder="0" applyAlignment="0" applyProtection="0"/>
    <xf numFmtId="0" fontId="27" fillId="35" borderId="0" applyNumberFormat="0" applyBorder="0" applyAlignment="0" applyProtection="0"/>
    <xf numFmtId="0" fontId="28" fillId="52" borderId="23" applyNumberFormat="0" applyAlignment="0" applyProtection="0"/>
    <xf numFmtId="0" fontId="29" fillId="53" borderId="24" applyNumberFormat="0" applyAlignment="0" applyProtection="0"/>
    <xf numFmtId="0" fontId="30" fillId="0" borderId="0" applyNumberFormat="0" applyFill="0" applyBorder="0" applyAlignment="0" applyProtection="0"/>
    <xf numFmtId="0" fontId="31" fillId="36" borderId="0" applyNumberFormat="0" applyBorder="0" applyAlignment="0" applyProtection="0"/>
    <xf numFmtId="0" fontId="32" fillId="0" borderId="25" applyNumberFormat="0" applyFill="0" applyAlignment="0" applyProtection="0"/>
    <xf numFmtId="0" fontId="33" fillId="0" borderId="26" applyNumberFormat="0" applyFill="0" applyAlignment="0" applyProtection="0"/>
    <xf numFmtId="0" fontId="34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35" fillId="39" borderId="23" applyNumberFormat="0" applyAlignment="0" applyProtection="0"/>
    <xf numFmtId="0" fontId="36" fillId="0" borderId="28" applyNumberFormat="0" applyFill="0" applyAlignment="0" applyProtection="0"/>
    <xf numFmtId="0" fontId="37" fillId="54" borderId="0" applyNumberFormat="0" applyBorder="0" applyAlignment="0" applyProtection="0"/>
    <xf numFmtId="0" fontId="25" fillId="0" borderId="0"/>
    <xf numFmtId="0" fontId="25" fillId="55" borderId="29" applyNumberFormat="0" applyFont="0" applyAlignment="0" applyProtection="0"/>
    <xf numFmtId="0" fontId="38" fillId="52" borderId="30" applyNumberFormat="0" applyAlignment="0" applyProtection="0"/>
    <xf numFmtId="0" fontId="39" fillId="0" borderId="0" applyNumberFormat="0" applyFill="0" applyBorder="0" applyAlignment="0" applyProtection="0"/>
    <xf numFmtId="0" fontId="40" fillId="0" borderId="3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9" borderId="20" applyNumberFormat="0" applyFont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9" borderId="20" applyNumberFormat="0" applyFont="0" applyAlignment="0" applyProtection="0"/>
    <xf numFmtId="0" fontId="49" fillId="0" borderId="0"/>
    <xf numFmtId="0" fontId="23" fillId="0" borderId="0"/>
    <xf numFmtId="4" fontId="51" fillId="46" borderId="32" applyNumberFormat="0" applyProtection="0">
      <alignment horizontal="left" vertical="center" indent="1"/>
    </xf>
    <xf numFmtId="0" fontId="23" fillId="0" borderId="0"/>
    <xf numFmtId="9" fontId="6" fillId="0" borderId="0" applyFont="0" applyFill="0" applyBorder="0" applyAlignment="0" applyProtection="0"/>
    <xf numFmtId="0" fontId="38" fillId="52" borderId="88" applyNumberFormat="0" applyAlignment="0" applyProtection="0"/>
    <xf numFmtId="0" fontId="35" fillId="39" borderId="86" applyNumberFormat="0" applyAlignment="0" applyProtection="0"/>
    <xf numFmtId="164" fontId="6" fillId="0" borderId="0" applyFont="0" applyFill="0" applyBorder="0" applyAlignment="0" applyProtection="0"/>
    <xf numFmtId="0" fontId="25" fillId="55" borderId="87" applyNumberFormat="0" applyFont="0" applyAlignment="0" applyProtection="0"/>
    <xf numFmtId="0" fontId="28" fillId="52" borderId="81" applyNumberFormat="0" applyAlignment="0" applyProtection="0"/>
    <xf numFmtId="0" fontId="35" fillId="39" borderId="81" applyNumberFormat="0" applyAlignment="0" applyProtection="0"/>
    <xf numFmtId="0" fontId="25" fillId="55" borderId="82" applyNumberFormat="0" applyFont="0" applyAlignment="0" applyProtection="0"/>
    <xf numFmtId="0" fontId="38" fillId="52" borderId="83" applyNumberFormat="0" applyAlignment="0" applyProtection="0"/>
    <xf numFmtId="0" fontId="40" fillId="0" borderId="84" applyNumberFormat="0" applyFill="0" applyAlignment="0" applyProtection="0"/>
    <xf numFmtId="164" fontId="6" fillId="0" borderId="0" applyFont="0" applyFill="0" applyBorder="0" applyAlignment="0" applyProtection="0"/>
    <xf numFmtId="0" fontId="40" fillId="0" borderId="89" applyNumberFormat="0" applyFill="0" applyAlignment="0" applyProtection="0"/>
    <xf numFmtId="0" fontId="28" fillId="52" borderId="86" applyNumberFormat="0" applyAlignment="0" applyProtection="0"/>
    <xf numFmtId="164" fontId="6" fillId="0" borderId="0" applyFont="0" applyFill="0" applyBorder="0" applyAlignment="0" applyProtection="0"/>
    <xf numFmtId="4" fontId="51" fillId="46" borderId="85" applyNumberFormat="0" applyProtection="0">
      <alignment horizontal="left" vertical="center" indent="1"/>
    </xf>
    <xf numFmtId="4" fontId="51" fillId="46" borderId="90" applyNumberFormat="0" applyProtection="0">
      <alignment horizontal="left" vertical="center" indent="1"/>
    </xf>
  </cellStyleXfs>
  <cellXfs count="471">
    <xf numFmtId="0" fontId="0" fillId="0" borderId="0" xfId="0"/>
    <xf numFmtId="0" fontId="1" fillId="2" borderId="0" xfId="0" applyFont="1" applyFill="1"/>
    <xf numFmtId="0" fontId="0" fillId="2" borderId="0" xfId="0" applyFill="1"/>
    <xf numFmtId="0" fontId="23" fillId="2" borderId="0" xfId="136" applyFill="1"/>
    <xf numFmtId="0" fontId="53" fillId="2" borderId="0" xfId="136" applyFont="1" applyFill="1" applyAlignment="1">
      <alignment horizontal="center" vertical="top" wrapText="1"/>
    </xf>
    <xf numFmtId="0" fontId="23" fillId="2" borderId="0" xfId="136" applyFill="1" applyAlignment="1">
      <alignment horizontal="center"/>
    </xf>
    <xf numFmtId="0" fontId="23" fillId="2" borderId="0" xfId="136" applyFill="1" applyAlignment="1">
      <alignment vertical="center"/>
    </xf>
    <xf numFmtId="0" fontId="23" fillId="2" borderId="0" xfId="136" applyFill="1" applyAlignment="1">
      <alignment horizontal="left" vertical="center"/>
    </xf>
    <xf numFmtId="2" fontId="51" fillId="2" borderId="1" xfId="0" applyNumberFormat="1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51" fillId="2" borderId="1" xfId="136" applyFont="1" applyFill="1" applyBorder="1" applyAlignment="1">
      <alignment horizontal="center" vertical="center"/>
    </xf>
    <xf numFmtId="0" fontId="51" fillId="2" borderId="1" xfId="136" quotePrefix="1" applyFont="1" applyFill="1" applyBorder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57" fillId="2" borderId="1" xfId="136" applyFont="1" applyFill="1" applyBorder="1" applyAlignment="1">
      <alignment horizontal="left" vertical="center" wrapText="1"/>
    </xf>
    <xf numFmtId="0" fontId="57" fillId="2" borderId="1" xfId="0" applyFont="1" applyFill="1" applyBorder="1" applyAlignment="1">
      <alignment horizontal="left" vertical="center" wrapText="1"/>
    </xf>
    <xf numFmtId="0" fontId="4" fillId="2" borderId="0" xfId="1" applyFill="1" applyAlignment="1" applyProtection="1"/>
    <xf numFmtId="0" fontId="57" fillId="2" borderId="44" xfId="136" applyFont="1" applyFill="1" applyBorder="1" applyAlignment="1">
      <alignment horizontal="left" vertical="center" wrapText="1"/>
    </xf>
    <xf numFmtId="0" fontId="57" fillId="2" borderId="44" xfId="0" applyFont="1" applyFill="1" applyBorder="1" applyAlignment="1">
      <alignment horizontal="left" vertical="center" wrapText="1"/>
    </xf>
    <xf numFmtId="0" fontId="57" fillId="2" borderId="1" xfId="0" applyFont="1" applyFill="1" applyBorder="1" applyAlignment="1">
      <alignment vertical="center" wrapText="1"/>
    </xf>
    <xf numFmtId="2" fontId="51" fillId="2" borderId="0" xfId="136" applyNumberFormat="1" applyFont="1" applyFill="1" applyAlignment="1">
      <alignment horizontal="center" wrapText="1"/>
    </xf>
    <xf numFmtId="2" fontId="51" fillId="2" borderId="36" xfId="138" applyNumberFormat="1" applyFont="1" applyFill="1" applyBorder="1" applyAlignment="1">
      <alignment horizontal="center" vertical="center" wrapText="1"/>
    </xf>
    <xf numFmtId="2" fontId="51" fillId="2" borderId="1" xfId="138" applyNumberFormat="1" applyFont="1" applyFill="1" applyBorder="1" applyAlignment="1">
      <alignment horizontal="center" vertical="center" wrapText="1"/>
    </xf>
    <xf numFmtId="0" fontId="48" fillId="2" borderId="0" xfId="0" applyFont="1" applyFill="1"/>
    <xf numFmtId="0" fontId="0" fillId="2" borderId="0" xfId="0" applyFill="1" applyAlignment="1">
      <alignment vertical="center"/>
    </xf>
    <xf numFmtId="0" fontId="46" fillId="2" borderId="0" xfId="0" applyFont="1" applyFill="1" applyAlignment="1">
      <alignment vertical="center" wrapText="1"/>
    </xf>
    <xf numFmtId="0" fontId="50" fillId="2" borderId="0" xfId="136" applyFont="1" applyFill="1"/>
    <xf numFmtId="0" fontId="52" fillId="2" borderId="0" xfId="136" applyFont="1" applyFill="1" applyAlignment="1">
      <alignment horizontal="left" vertical="top" wrapText="1"/>
    </xf>
    <xf numFmtId="2" fontId="23" fillId="2" borderId="0" xfId="136" applyNumberFormat="1" applyFill="1" applyAlignment="1">
      <alignment horizontal="center" vertical="top" wrapText="1"/>
    </xf>
    <xf numFmtId="0" fontId="51" fillId="2" borderId="0" xfId="136" applyFont="1" applyFill="1" applyAlignment="1">
      <alignment vertical="center"/>
    </xf>
    <xf numFmtId="0" fontId="51" fillId="2" borderId="0" xfId="136" applyFont="1" applyFill="1" applyAlignment="1">
      <alignment vertical="center" wrapText="1"/>
    </xf>
    <xf numFmtId="2" fontId="51" fillId="2" borderId="0" xfId="136" applyNumberFormat="1" applyFont="1" applyFill="1" applyAlignment="1">
      <alignment horizontal="center" vertical="center" wrapText="1"/>
    </xf>
    <xf numFmtId="0" fontId="51" fillId="2" borderId="0" xfId="136" applyFont="1" applyFill="1" applyAlignment="1">
      <alignment horizontal="center" vertical="center"/>
    </xf>
    <xf numFmtId="0" fontId="51" fillId="2" borderId="1" xfId="0" applyFont="1" applyFill="1" applyBorder="1" applyAlignment="1">
      <alignment vertical="center"/>
    </xf>
    <xf numFmtId="0" fontId="51" fillId="2" borderId="1" xfId="136" applyFont="1" applyFill="1" applyBorder="1"/>
    <xf numFmtId="0" fontId="51" fillId="2" borderId="1" xfId="0" applyFont="1" applyFill="1" applyBorder="1" applyAlignment="1">
      <alignment horizontal="left" vertical="center"/>
    </xf>
    <xf numFmtId="2" fontId="51" fillId="2" borderId="1" xfId="136" applyNumberFormat="1" applyFont="1" applyFill="1" applyBorder="1" applyAlignment="1">
      <alignment horizontal="center" vertical="center" wrapText="1"/>
    </xf>
    <xf numFmtId="0" fontId="51" fillId="2" borderId="0" xfId="136" applyFont="1" applyFill="1"/>
    <xf numFmtId="0" fontId="55" fillId="2" borderId="0" xfId="0" applyFont="1" applyFill="1"/>
    <xf numFmtId="0" fontId="51" fillId="2" borderId="2" xfId="0" applyFont="1" applyFill="1" applyBorder="1" applyAlignment="1">
      <alignment vertical="center"/>
    </xf>
    <xf numFmtId="0" fontId="57" fillId="2" borderId="0" xfId="136" applyFont="1" applyFill="1"/>
    <xf numFmtId="0" fontId="56" fillId="2" borderId="0" xfId="136" applyFont="1" applyFill="1"/>
    <xf numFmtId="0" fontId="52" fillId="2" borderId="0" xfId="136" applyFont="1" applyFill="1" applyAlignment="1">
      <alignment horizontal="center" vertical="top"/>
    </xf>
    <xf numFmtId="0" fontId="4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9" fillId="2" borderId="0" xfId="0" applyFont="1" applyFill="1"/>
    <xf numFmtId="0" fontId="45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0" fillId="2" borderId="6" xfId="0" applyFill="1" applyBorder="1"/>
    <xf numFmtId="0" fontId="4" fillId="2" borderId="0" xfId="1" applyFill="1" applyAlignment="1" applyProtection="1">
      <alignment horizontal="right"/>
    </xf>
    <xf numFmtId="1" fontId="51" fillId="2" borderId="0" xfId="136" applyNumberFormat="1" applyFont="1" applyFill="1" applyAlignment="1">
      <alignment vertical="center" wrapText="1"/>
    </xf>
    <xf numFmtId="0" fontId="4" fillId="2" borderId="0" xfId="1" applyFill="1" applyAlignment="1" applyProtection="1">
      <alignment horizontal="center" wrapText="1"/>
    </xf>
    <xf numFmtId="0" fontId="61" fillId="2" borderId="0" xfId="0" applyFont="1" applyFill="1"/>
    <xf numFmtId="0" fontId="51" fillId="0" borderId="1" xfId="136" applyFont="1" applyBorder="1"/>
    <xf numFmtId="0" fontId="57" fillId="2" borderId="1" xfId="136" quotePrefix="1" applyFont="1" applyFill="1" applyBorder="1" applyAlignment="1">
      <alignment horizontal="left" vertical="center" wrapText="1"/>
    </xf>
    <xf numFmtId="0" fontId="57" fillId="2" borderId="1" xfId="0" quotePrefix="1" applyFont="1" applyFill="1" applyBorder="1" applyAlignment="1">
      <alignment horizontal="left" vertical="center" wrapText="1"/>
    </xf>
    <xf numFmtId="2" fontId="51" fillId="2" borderId="36" xfId="136" applyNumberFormat="1" applyFont="1" applyFill="1" applyBorder="1" applyAlignment="1">
      <alignment horizontal="center" vertical="center" wrapText="1"/>
    </xf>
    <xf numFmtId="0" fontId="57" fillId="2" borderId="44" xfId="0" quotePrefix="1" applyFont="1" applyFill="1" applyBorder="1" applyAlignment="1">
      <alignment horizontal="left" vertical="center" wrapText="1"/>
    </xf>
    <xf numFmtId="0" fontId="57" fillId="2" borderId="44" xfId="0" applyFont="1" applyFill="1" applyBorder="1" applyAlignment="1">
      <alignment vertical="center"/>
    </xf>
    <xf numFmtId="0" fontId="57" fillId="2" borderId="1" xfId="0" applyFont="1" applyFill="1" applyBorder="1" applyAlignment="1">
      <alignment horizontal="left" vertical="center" wrapText="1" readingOrder="1"/>
    </xf>
    <xf numFmtId="0" fontId="57" fillId="2" borderId="1" xfId="0" applyFont="1" applyFill="1" applyBorder="1" applyAlignment="1">
      <alignment vertical="center"/>
    </xf>
    <xf numFmtId="0" fontId="57" fillId="2" borderId="1" xfId="0" quotePrefix="1" applyFont="1" applyFill="1" applyBorder="1" applyAlignment="1">
      <alignment horizontal="left" vertical="center"/>
    </xf>
    <xf numFmtId="0" fontId="0" fillId="0" borderId="1" xfId="0" applyBorder="1"/>
    <xf numFmtId="0" fontId="57" fillId="2" borderId="1" xfId="136" applyFont="1" applyFill="1" applyBorder="1" applyAlignment="1">
      <alignment vertical="center"/>
    </xf>
    <xf numFmtId="0" fontId="51" fillId="2" borderId="1" xfId="136" applyFont="1" applyFill="1" applyBorder="1" applyAlignment="1">
      <alignment vertical="center"/>
    </xf>
    <xf numFmtId="0" fontId="51" fillId="2" borderId="51" xfId="0" applyFont="1" applyFill="1" applyBorder="1" applyAlignment="1">
      <alignment vertical="center"/>
    </xf>
    <xf numFmtId="0" fontId="57" fillId="2" borderId="51" xfId="136" applyFont="1" applyFill="1" applyBorder="1" applyAlignment="1">
      <alignment horizontal="left" vertical="center" wrapText="1"/>
    </xf>
    <xf numFmtId="167" fontId="51" fillId="2" borderId="0" xfId="136" applyNumberFormat="1" applyFont="1" applyFill="1" applyAlignment="1">
      <alignment vertical="center"/>
    </xf>
    <xf numFmtId="167" fontId="51" fillId="2" borderId="51" xfId="136" applyNumberFormat="1" applyFont="1" applyFill="1" applyBorder="1" applyAlignment="1">
      <alignment horizontal="center" vertical="center" wrapText="1"/>
    </xf>
    <xf numFmtId="167" fontId="54" fillId="2" borderId="0" xfId="136" applyNumberFormat="1" applyFont="1" applyFill="1" applyAlignment="1">
      <alignment horizontal="center" vertical="top"/>
    </xf>
    <xf numFmtId="0" fontId="51" fillId="2" borderId="0" xfId="136" applyFont="1" applyFill="1" applyAlignment="1">
      <alignment horizontal="center" vertical="center" wrapText="1"/>
    </xf>
    <xf numFmtId="0" fontId="4" fillId="2" borderId="0" xfId="1" applyFill="1" applyBorder="1" applyAlignment="1" applyProtection="1">
      <alignment horizontal="center" wrapText="1"/>
    </xf>
    <xf numFmtId="0" fontId="47" fillId="56" borderId="3" xfId="0" applyFont="1" applyFill="1" applyBorder="1" applyAlignment="1">
      <alignment vertical="center"/>
    </xf>
    <xf numFmtId="0" fontId="0" fillId="56" borderId="0" xfId="0" quotePrefix="1" applyFill="1" applyAlignment="1">
      <alignment horizontal="left"/>
    </xf>
    <xf numFmtId="0" fontId="0" fillId="56" borderId="0" xfId="0" applyFill="1"/>
    <xf numFmtId="0" fontId="4" fillId="56" borderId="0" xfId="1" applyFill="1" applyAlignment="1" applyProtection="1"/>
    <xf numFmtId="0" fontId="46" fillId="56" borderId="3" xfId="0" applyFont="1" applyFill="1" applyBorder="1" applyAlignment="1">
      <alignment vertical="center"/>
    </xf>
    <xf numFmtId="0" fontId="47" fillId="56" borderId="6" xfId="0" applyFont="1" applyFill="1" applyBorder="1" applyAlignment="1">
      <alignment vertical="center"/>
    </xf>
    <xf numFmtId="0" fontId="46" fillId="56" borderId="10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47" fillId="56" borderId="3" xfId="0" applyFont="1" applyFill="1" applyBorder="1" applyAlignment="1">
      <alignment vertical="center" wrapText="1"/>
    </xf>
    <xf numFmtId="0" fontId="46" fillId="56" borderId="49" xfId="0" applyFont="1" applyFill="1" applyBorder="1" applyAlignment="1">
      <alignment horizontal="center" vertical="center"/>
    </xf>
    <xf numFmtId="0" fontId="46" fillId="56" borderId="7" xfId="0" applyFont="1" applyFill="1" applyBorder="1" applyAlignment="1">
      <alignment vertical="center"/>
    </xf>
    <xf numFmtId="0" fontId="46" fillId="56" borderId="48" xfId="0" applyFont="1" applyFill="1" applyBorder="1" applyAlignment="1">
      <alignment horizontal="left" vertical="center"/>
    </xf>
    <xf numFmtId="0" fontId="69" fillId="56" borderId="3" xfId="0" applyFont="1" applyFill="1" applyBorder="1" applyAlignment="1">
      <alignment vertical="center"/>
    </xf>
    <xf numFmtId="0" fontId="69" fillId="56" borderId="10" xfId="0" applyFont="1" applyFill="1" applyBorder="1" applyAlignment="1">
      <alignment horizontal="center" vertical="center"/>
    </xf>
    <xf numFmtId="0" fontId="69" fillId="56" borderId="7" xfId="0" applyFont="1" applyFill="1" applyBorder="1" applyAlignment="1">
      <alignment vertical="center"/>
    </xf>
    <xf numFmtId="0" fontId="45" fillId="2" borderId="56" xfId="0" applyFont="1" applyFill="1" applyBorder="1" applyAlignment="1">
      <alignment horizontal="left" vertical="center"/>
    </xf>
    <xf numFmtId="2" fontId="51" fillId="2" borderId="51" xfId="138" applyNumberFormat="1" applyFont="1" applyFill="1" applyBorder="1" applyAlignment="1">
      <alignment horizontal="center" vertical="center" wrapText="1"/>
    </xf>
    <xf numFmtId="2" fontId="51" fillId="2" borderId="51" xfId="0" applyNumberFormat="1" applyFont="1" applyFill="1" applyBorder="1" applyAlignment="1">
      <alignment horizontal="center" vertical="center"/>
    </xf>
    <xf numFmtId="0" fontId="51" fillId="2" borderId="51" xfId="0" applyFont="1" applyFill="1" applyBorder="1" applyAlignment="1">
      <alignment horizontal="center" vertical="center"/>
    </xf>
    <xf numFmtId="0" fontId="46" fillId="56" borderId="6" xfId="0" applyFont="1" applyFill="1" applyBorder="1" applyAlignment="1">
      <alignment vertical="center"/>
    </xf>
    <xf numFmtId="0" fontId="46" fillId="56" borderId="1" xfId="0" applyFont="1" applyFill="1" applyBorder="1" applyAlignment="1">
      <alignment vertical="center"/>
    </xf>
    <xf numFmtId="0" fontId="46" fillId="56" borderId="0" xfId="0" applyFont="1" applyFill="1" applyAlignment="1">
      <alignment vertical="center"/>
    </xf>
    <xf numFmtId="0" fontId="46" fillId="56" borderId="56" xfId="0" applyFont="1" applyFill="1" applyBorder="1" applyAlignment="1">
      <alignment vertical="center"/>
    </xf>
    <xf numFmtId="0" fontId="46" fillId="56" borderId="52" xfId="0" applyFont="1" applyFill="1" applyBorder="1" applyAlignment="1">
      <alignment vertical="center"/>
    </xf>
    <xf numFmtId="0" fontId="46" fillId="56" borderId="51" xfId="0" applyFont="1" applyFill="1" applyBorder="1" applyAlignment="1">
      <alignment vertical="center"/>
    </xf>
    <xf numFmtId="0" fontId="69" fillId="56" borderId="52" xfId="0" applyFont="1" applyFill="1" applyBorder="1" applyAlignment="1">
      <alignment vertical="center"/>
    </xf>
    <xf numFmtId="0" fontId="69" fillId="56" borderId="51" xfId="0" applyFont="1" applyFill="1" applyBorder="1" applyAlignment="1">
      <alignment vertical="center"/>
    </xf>
    <xf numFmtId="0" fontId="69" fillId="56" borderId="1" xfId="0" applyFont="1" applyFill="1" applyBorder="1" applyAlignment="1">
      <alignment vertical="center"/>
    </xf>
    <xf numFmtId="0" fontId="69" fillId="56" borderId="0" xfId="0" applyFont="1" applyFill="1" applyAlignment="1">
      <alignment vertical="center"/>
    </xf>
    <xf numFmtId="0" fontId="69" fillId="56" borderId="51" xfId="0" applyFont="1" applyFill="1" applyBorder="1" applyAlignment="1">
      <alignment horizontal="center" vertical="center"/>
    </xf>
    <xf numFmtId="0" fontId="46" fillId="56" borderId="5" xfId="0" quotePrefix="1" applyFont="1" applyFill="1" applyBorder="1" applyAlignment="1">
      <alignment vertical="center"/>
    </xf>
    <xf numFmtId="0" fontId="71" fillId="56" borderId="0" xfId="0" applyFont="1" applyFill="1" applyAlignment="1">
      <alignment vertical="center"/>
    </xf>
    <xf numFmtId="0" fontId="46" fillId="56" borderId="51" xfId="0" applyFont="1" applyFill="1" applyBorder="1" applyAlignment="1">
      <alignment horizontal="center" vertical="center"/>
    </xf>
    <xf numFmtId="0" fontId="71" fillId="56" borderId="51" xfId="0" applyFont="1" applyFill="1" applyBorder="1" applyAlignment="1">
      <alignment vertical="center"/>
    </xf>
    <xf numFmtId="0" fontId="68" fillId="56" borderId="51" xfId="0" applyFont="1" applyFill="1" applyBorder="1" applyAlignment="1">
      <alignment horizontal="center" vertical="center"/>
    </xf>
    <xf numFmtId="3" fontId="51" fillId="2" borderId="0" xfId="136" applyNumberFormat="1" applyFont="1" applyFill="1" applyAlignment="1">
      <alignment vertical="center" wrapText="1"/>
    </xf>
    <xf numFmtId="3" fontId="51" fillId="2" borderId="22" xfId="136" quotePrefix="1" applyNumberFormat="1" applyFont="1" applyFill="1" applyBorder="1" applyAlignment="1">
      <alignment horizontal="center" vertical="center"/>
    </xf>
    <xf numFmtId="3" fontId="51" fillId="2" borderId="1" xfId="136" quotePrefix="1" applyNumberFormat="1" applyFont="1" applyFill="1" applyBorder="1" applyAlignment="1">
      <alignment horizontal="center" vertical="center" wrapText="1"/>
    </xf>
    <xf numFmtId="3" fontId="51" fillId="2" borderId="1" xfId="136" quotePrefix="1" applyNumberFormat="1" applyFont="1" applyFill="1" applyBorder="1" applyAlignment="1">
      <alignment horizontal="center" vertical="center"/>
    </xf>
    <xf numFmtId="3" fontId="51" fillId="2" borderId="1" xfId="138" quotePrefix="1" applyNumberFormat="1" applyFont="1" applyFill="1" applyBorder="1" applyAlignment="1">
      <alignment horizontal="center" vertical="center" wrapText="1"/>
    </xf>
    <xf numFmtId="3" fontId="52" fillId="2" borderId="0" xfId="136" applyNumberFormat="1" applyFont="1" applyFill="1" applyAlignment="1">
      <alignment horizontal="center" vertical="top"/>
    </xf>
    <xf numFmtId="0" fontId="51" fillId="2" borderId="59" xfId="0" applyFont="1" applyFill="1" applyBorder="1" applyAlignment="1">
      <alignment vertical="center"/>
    </xf>
    <xf numFmtId="2" fontId="51" fillId="2" borderId="59" xfId="138" applyNumberFormat="1" applyFont="1" applyFill="1" applyBorder="1" applyAlignment="1">
      <alignment horizontal="center" vertical="center" wrapText="1"/>
    </xf>
    <xf numFmtId="2" fontId="51" fillId="2" borderId="59" xfId="0" applyNumberFormat="1" applyFont="1" applyFill="1" applyBorder="1" applyAlignment="1">
      <alignment horizontal="center" vertical="center"/>
    </xf>
    <xf numFmtId="0" fontId="51" fillId="2" borderId="59" xfId="0" applyFont="1" applyFill="1" applyBorder="1" applyAlignment="1">
      <alignment horizontal="center" vertical="center"/>
    </xf>
    <xf numFmtId="164" fontId="0" fillId="2" borderId="0" xfId="0" applyNumberFormat="1" applyFill="1"/>
    <xf numFmtId="0" fontId="53" fillId="2" borderId="59" xfId="136" applyFont="1" applyFill="1" applyBorder="1" applyAlignment="1">
      <alignment vertical="top" wrapText="1"/>
    </xf>
    <xf numFmtId="0" fontId="53" fillId="2" borderId="61" xfId="136" applyFont="1" applyFill="1" applyBorder="1" applyAlignment="1">
      <alignment horizontal="left" vertical="top" wrapText="1"/>
    </xf>
    <xf numFmtId="2" fontId="53" fillId="2" borderId="61" xfId="136" applyNumberFormat="1" applyFont="1" applyFill="1" applyBorder="1" applyAlignment="1">
      <alignment horizontal="center" vertical="top" wrapText="1"/>
    </xf>
    <xf numFmtId="0" fontId="53" fillId="2" borderId="59" xfId="136" applyFont="1" applyFill="1" applyBorder="1" applyAlignment="1">
      <alignment horizontal="center" vertical="top" wrapText="1"/>
    </xf>
    <xf numFmtId="2" fontId="53" fillId="2" borderId="59" xfId="136" applyNumberFormat="1" applyFont="1" applyFill="1" applyBorder="1" applyAlignment="1">
      <alignment horizontal="center" vertical="top" wrapText="1"/>
    </xf>
    <xf numFmtId="169" fontId="51" fillId="2" borderId="1" xfId="136" applyNumberFormat="1" applyFont="1" applyFill="1" applyBorder="1" applyAlignment="1">
      <alignment horizontal="center" vertical="center"/>
    </xf>
    <xf numFmtId="2" fontId="51" fillId="2" borderId="64" xfId="138" applyNumberFormat="1" applyFont="1" applyFill="1" applyBorder="1" applyAlignment="1">
      <alignment horizontal="center" vertical="center" wrapText="1"/>
    </xf>
    <xf numFmtId="2" fontId="51" fillId="2" borderId="66" xfId="138" applyNumberFormat="1" applyFont="1" applyFill="1" applyBorder="1" applyAlignment="1">
      <alignment horizontal="center" vertical="center" wrapText="1"/>
    </xf>
    <xf numFmtId="9" fontId="0" fillId="2" borderId="0" xfId="139" applyFont="1" applyFill="1"/>
    <xf numFmtId="2" fontId="51" fillId="2" borderId="1" xfId="136" applyNumberFormat="1" applyFont="1" applyFill="1" applyBorder="1" applyAlignment="1">
      <alignment horizontal="center" vertical="center"/>
    </xf>
    <xf numFmtId="0" fontId="47" fillId="56" borderId="67" xfId="0" applyFont="1" applyFill="1" applyBorder="1" applyAlignment="1">
      <alignment vertical="center"/>
    </xf>
    <xf numFmtId="0" fontId="47" fillId="56" borderId="69" xfId="0" applyFont="1" applyFill="1" applyBorder="1" applyAlignment="1">
      <alignment vertical="center"/>
    </xf>
    <xf numFmtId="0" fontId="46" fillId="56" borderId="68" xfId="0" applyFont="1" applyFill="1" applyBorder="1" applyAlignment="1">
      <alignment horizontal="center" vertical="center"/>
    </xf>
    <xf numFmtId="0" fontId="73" fillId="2" borderId="0" xfId="0" applyFont="1" applyFill="1"/>
    <xf numFmtId="0" fontId="46" fillId="56" borderId="67" xfId="0" applyFont="1" applyFill="1" applyBorder="1" applyAlignment="1">
      <alignment vertical="center"/>
    </xf>
    <xf numFmtId="0" fontId="46" fillId="56" borderId="67" xfId="0" quotePrefix="1" applyFont="1" applyFill="1" applyBorder="1" applyAlignment="1">
      <alignment vertical="center"/>
    </xf>
    <xf numFmtId="0" fontId="46" fillId="56" borderId="68" xfId="0" quotePrefix="1" applyFont="1" applyFill="1" applyBorder="1" applyAlignment="1">
      <alignment vertical="center"/>
    </xf>
    <xf numFmtId="0" fontId="72" fillId="56" borderId="67" xfId="0" quotePrefix="1" applyFont="1" applyFill="1" applyBorder="1" applyAlignment="1">
      <alignment vertical="center"/>
    </xf>
    <xf numFmtId="0" fontId="46" fillId="56" borderId="68" xfId="0" applyFont="1" applyFill="1" applyBorder="1" applyAlignment="1">
      <alignment vertical="center"/>
    </xf>
    <xf numFmtId="0" fontId="68" fillId="56" borderId="67" xfId="0" applyFont="1" applyFill="1" applyBorder="1" applyAlignment="1">
      <alignment vertical="center"/>
    </xf>
    <xf numFmtId="0" fontId="68" fillId="56" borderId="68" xfId="0" applyFont="1" applyFill="1" applyBorder="1" applyAlignment="1">
      <alignment vertical="center"/>
    </xf>
    <xf numFmtId="49" fontId="51" fillId="2" borderId="22" xfId="136" quotePrefix="1" applyNumberFormat="1" applyFont="1" applyFill="1" applyBorder="1" applyAlignment="1">
      <alignment horizontal="center" vertical="center" wrapText="1"/>
    </xf>
    <xf numFmtId="49" fontId="51" fillId="2" borderId="1" xfId="136" quotePrefix="1" applyNumberFormat="1" applyFont="1" applyFill="1" applyBorder="1" applyAlignment="1">
      <alignment horizontal="center" vertical="center"/>
    </xf>
    <xf numFmtId="49" fontId="51" fillId="2" borderId="1" xfId="0" quotePrefix="1" applyNumberFormat="1" applyFont="1" applyFill="1" applyBorder="1" applyAlignment="1">
      <alignment horizontal="center" vertical="center" wrapText="1"/>
    </xf>
    <xf numFmtId="49" fontId="51" fillId="2" borderId="1" xfId="136" quotePrefix="1" applyNumberFormat="1" applyFont="1" applyFill="1" applyBorder="1" applyAlignment="1">
      <alignment horizontal="center" vertical="center" wrapText="1"/>
    </xf>
    <xf numFmtId="49" fontId="51" fillId="2" borderId="22" xfId="0" quotePrefix="1" applyNumberFormat="1" applyFont="1" applyFill="1" applyBorder="1" applyAlignment="1">
      <alignment horizontal="center" vertical="center" wrapText="1"/>
    </xf>
    <xf numFmtId="49" fontId="51" fillId="2" borderId="22" xfId="136" quotePrefix="1" applyNumberFormat="1" applyFont="1" applyFill="1" applyBorder="1" applyAlignment="1">
      <alignment horizontal="center" vertical="center"/>
    </xf>
    <xf numFmtId="49" fontId="51" fillId="2" borderId="51" xfId="136" quotePrefix="1" applyNumberFormat="1" applyFont="1" applyFill="1" applyBorder="1" applyAlignment="1">
      <alignment horizontal="center" vertical="center" wrapText="1"/>
    </xf>
    <xf numFmtId="49" fontId="51" fillId="2" borderId="1" xfId="138" quotePrefix="1" applyNumberFormat="1" applyFont="1" applyFill="1" applyBorder="1" applyAlignment="1">
      <alignment horizontal="center" vertical="center" wrapText="1"/>
    </xf>
    <xf numFmtId="49" fontId="51" fillId="2" borderId="1" xfId="0" quotePrefix="1" applyNumberFormat="1" applyFont="1" applyFill="1" applyBorder="1" applyAlignment="1">
      <alignment horizontal="center" vertical="center"/>
    </xf>
    <xf numFmtId="49" fontId="51" fillId="2" borderId="22" xfId="138" quotePrefix="1" applyNumberFormat="1" applyFont="1" applyFill="1" applyBorder="1" applyAlignment="1">
      <alignment horizontal="center" vertical="center" wrapText="1"/>
    </xf>
    <xf numFmtId="0" fontId="53" fillId="2" borderId="72" xfId="136" applyFont="1" applyFill="1" applyBorder="1" applyAlignment="1">
      <alignment horizontal="center" vertical="top" wrapText="1"/>
    </xf>
    <xf numFmtId="0" fontId="51" fillId="2" borderId="72" xfId="136" quotePrefix="1" applyFont="1" applyFill="1" applyBorder="1" applyAlignment="1">
      <alignment horizontal="center" vertical="center"/>
    </xf>
    <xf numFmtId="0" fontId="51" fillId="2" borderId="72" xfId="136" applyFont="1" applyFill="1" applyBorder="1" applyAlignment="1">
      <alignment horizontal="center" vertical="center"/>
    </xf>
    <xf numFmtId="0" fontId="51" fillId="2" borderId="72" xfId="0" applyFont="1" applyFill="1" applyBorder="1" applyAlignment="1">
      <alignment horizontal="center" vertical="center"/>
    </xf>
    <xf numFmtId="0" fontId="51" fillId="2" borderId="72" xfId="0" quotePrefix="1" applyFont="1" applyFill="1" applyBorder="1" applyAlignment="1">
      <alignment horizontal="center" vertical="center"/>
    </xf>
    <xf numFmtId="0" fontId="51" fillId="0" borderId="72" xfId="0" applyFont="1" applyBorder="1" applyAlignment="1">
      <alignment horizontal="center" vertical="top"/>
    </xf>
    <xf numFmtId="0" fontId="51" fillId="2" borderId="51" xfId="136" applyFont="1" applyFill="1" applyBorder="1" applyAlignment="1">
      <alignment horizontal="center" vertical="center"/>
    </xf>
    <xf numFmtId="169" fontId="51" fillId="2" borderId="1" xfId="0" applyNumberFormat="1" applyFont="1" applyFill="1" applyBorder="1" applyAlignment="1">
      <alignment horizontal="center" vertical="center"/>
    </xf>
    <xf numFmtId="164" fontId="4" fillId="2" borderId="0" xfId="59" applyFont="1" applyFill="1" applyAlignment="1">
      <alignment horizontal="center" wrapText="1"/>
    </xf>
    <xf numFmtId="0" fontId="43" fillId="57" borderId="3" xfId="0" applyFont="1" applyFill="1" applyBorder="1" applyAlignment="1">
      <alignment vertical="center"/>
    </xf>
    <xf numFmtId="164" fontId="43" fillId="57" borderId="10" xfId="59" applyFont="1" applyFill="1" applyBorder="1" applyAlignment="1">
      <alignment vertical="center"/>
    </xf>
    <xf numFmtId="164" fontId="0" fillId="2" borderId="0" xfId="59" applyFont="1" applyFill="1"/>
    <xf numFmtId="0" fontId="47" fillId="56" borderId="75" xfId="0" applyFont="1" applyFill="1" applyBorder="1" applyAlignment="1">
      <alignment vertical="center"/>
    </xf>
    <xf numFmtId="164" fontId="46" fillId="56" borderId="10" xfId="59" applyFont="1" applyFill="1" applyBorder="1" applyAlignment="1">
      <alignment horizontal="center" vertical="center"/>
    </xf>
    <xf numFmtId="164" fontId="4" fillId="2" borderId="0" xfId="1" applyNumberFormat="1" applyFill="1" applyAlignment="1" applyProtection="1">
      <alignment horizontal="center" wrapText="1"/>
    </xf>
    <xf numFmtId="167" fontId="53" fillId="2" borderId="77" xfId="136" quotePrefix="1" applyNumberFormat="1" applyFont="1" applyFill="1" applyBorder="1" applyAlignment="1">
      <alignment horizontal="center" vertical="top" wrapText="1"/>
    </xf>
    <xf numFmtId="169" fontId="51" fillId="2" borderId="1" xfId="138" applyNumberFormat="1" applyFont="1" applyFill="1" applyBorder="1" applyAlignment="1">
      <alignment horizontal="center" vertical="center" wrapText="1"/>
    </xf>
    <xf numFmtId="2" fontId="51" fillId="2" borderId="74" xfId="138" applyNumberFormat="1" applyFont="1" applyFill="1" applyBorder="1" applyAlignment="1">
      <alignment horizontal="center" vertical="center" wrapText="1"/>
    </xf>
    <xf numFmtId="2" fontId="51" fillId="2" borderId="72" xfId="0" quotePrefix="1" applyNumberFormat="1" applyFont="1" applyFill="1" applyBorder="1" applyAlignment="1">
      <alignment horizontal="center" vertical="center"/>
    </xf>
    <xf numFmtId="0" fontId="51" fillId="2" borderId="8" xfId="136" applyFont="1" applyFill="1" applyBorder="1" applyAlignment="1">
      <alignment horizontal="center" vertical="center"/>
    </xf>
    <xf numFmtId="49" fontId="51" fillId="2" borderId="0" xfId="136" applyNumberFormat="1" applyFont="1" applyFill="1" applyAlignment="1">
      <alignment vertical="center"/>
    </xf>
    <xf numFmtId="49" fontId="53" fillId="2" borderId="62" xfId="136" applyNumberFormat="1" applyFont="1" applyFill="1" applyBorder="1" applyAlignment="1">
      <alignment vertical="top" wrapText="1"/>
    </xf>
    <xf numFmtId="49" fontId="51" fillId="2" borderId="1" xfId="0" applyNumberFormat="1" applyFont="1" applyFill="1" applyBorder="1" applyAlignment="1">
      <alignment horizontal="left" vertical="center"/>
    </xf>
    <xf numFmtId="49" fontId="51" fillId="2" borderId="1" xfId="0" applyNumberFormat="1" applyFont="1" applyFill="1" applyBorder="1" applyAlignment="1">
      <alignment vertical="center" wrapText="1"/>
    </xf>
    <xf numFmtId="49" fontId="51" fillId="2" borderId="1" xfId="136" applyNumberFormat="1" applyFont="1" applyFill="1" applyBorder="1" applyAlignment="1">
      <alignment vertical="center" wrapText="1"/>
    </xf>
    <xf numFmtId="49" fontId="51" fillId="2" borderId="1" xfId="0" applyNumberFormat="1" applyFont="1" applyFill="1" applyBorder="1" applyAlignment="1">
      <alignment vertical="center"/>
    </xf>
    <xf numFmtId="49" fontId="51" fillId="2" borderId="51" xfId="0" applyNumberFormat="1" applyFont="1" applyFill="1" applyBorder="1" applyAlignment="1">
      <alignment vertical="center"/>
    </xf>
    <xf numFmtId="49" fontId="51" fillId="2" borderId="51" xfId="136" applyNumberFormat="1" applyFont="1" applyFill="1" applyBorder="1" applyAlignment="1">
      <alignment vertical="center" wrapText="1"/>
    </xf>
    <xf numFmtId="49" fontId="65" fillId="2" borderId="1" xfId="0" applyNumberFormat="1" applyFont="1" applyFill="1" applyBorder="1" applyAlignment="1">
      <alignment horizontal="left" vertical="center"/>
    </xf>
    <xf numFmtId="49" fontId="51" fillId="2" borderId="35" xfId="0" applyNumberFormat="1" applyFont="1" applyFill="1" applyBorder="1" applyAlignment="1">
      <alignment vertical="center" wrapText="1"/>
    </xf>
    <xf numFmtId="49" fontId="51" fillId="2" borderId="35" xfId="0" applyNumberFormat="1" applyFont="1" applyFill="1" applyBorder="1" applyAlignment="1">
      <alignment horizontal="left" vertical="center"/>
    </xf>
    <xf numFmtId="49" fontId="51" fillId="2" borderId="35" xfId="136" applyNumberFormat="1" applyFont="1" applyFill="1" applyBorder="1" applyAlignment="1">
      <alignment vertical="center" wrapText="1"/>
    </xf>
    <xf numFmtId="49" fontId="51" fillId="2" borderId="51" xfId="0" applyNumberFormat="1" applyFont="1" applyFill="1" applyBorder="1" applyAlignment="1">
      <alignment horizontal="left" vertical="center"/>
    </xf>
    <xf numFmtId="49" fontId="51" fillId="2" borderId="2" xfId="0" applyNumberFormat="1" applyFont="1" applyFill="1" applyBorder="1" applyAlignment="1">
      <alignment horizontal="left" vertical="center"/>
    </xf>
    <xf numFmtId="49" fontId="51" fillId="2" borderId="2" xfId="136" applyNumberFormat="1" applyFont="1" applyFill="1" applyBorder="1" applyAlignment="1">
      <alignment vertical="center" wrapText="1"/>
    </xf>
    <xf numFmtId="49" fontId="51" fillId="2" borderId="3" xfId="136" applyNumberFormat="1" applyFont="1" applyFill="1" applyBorder="1" applyAlignment="1">
      <alignment vertical="center" wrapText="1"/>
    </xf>
    <xf numFmtId="49" fontId="65" fillId="2" borderId="2" xfId="0" applyNumberFormat="1" applyFont="1" applyFill="1" applyBorder="1" applyAlignment="1">
      <alignment horizontal="left" vertical="center"/>
    </xf>
    <xf numFmtId="49" fontId="51" fillId="2" borderId="2" xfId="136" applyNumberFormat="1" applyFont="1" applyFill="1" applyBorder="1" applyAlignment="1">
      <alignment vertical="center"/>
    </xf>
    <xf numFmtId="49" fontId="65" fillId="2" borderId="51" xfId="0" applyNumberFormat="1" applyFont="1" applyFill="1" applyBorder="1" applyAlignment="1">
      <alignment horizontal="left" vertical="center"/>
    </xf>
    <xf numFmtId="49" fontId="56" fillId="2" borderId="0" xfId="136" applyNumberFormat="1" applyFont="1" applyFill="1"/>
    <xf numFmtId="1" fontId="51" fillId="2" borderId="1" xfId="136" quotePrefix="1" applyNumberFormat="1" applyFont="1" applyFill="1" applyBorder="1" applyAlignment="1">
      <alignment horizontal="center" vertical="center"/>
    </xf>
    <xf numFmtId="49" fontId="51" fillId="2" borderId="0" xfId="136" quotePrefix="1" applyNumberFormat="1" applyFont="1" applyFill="1" applyAlignment="1">
      <alignment horizontal="left" vertical="center" wrapText="1"/>
    </xf>
    <xf numFmtId="0" fontId="19" fillId="57" borderId="3" xfId="0" applyFont="1" applyFill="1" applyBorder="1" applyAlignment="1">
      <alignment vertical="center"/>
    </xf>
    <xf numFmtId="0" fontId="46" fillId="57" borderId="67" xfId="0" applyFont="1" applyFill="1" applyBorder="1" applyAlignment="1">
      <alignment vertical="center"/>
    </xf>
    <xf numFmtId="0" fontId="3" fillId="2" borderId="0" xfId="0" applyFont="1" applyFill="1"/>
    <xf numFmtId="0" fontId="43" fillId="0" borderId="0" xfId="0" applyFont="1"/>
    <xf numFmtId="49" fontId="51" fillId="2" borderId="33" xfId="0" applyNumberFormat="1" applyFont="1" applyFill="1" applyBorder="1" applyAlignment="1">
      <alignment horizontal="left" vertical="center"/>
    </xf>
    <xf numFmtId="0" fontId="74" fillId="2" borderId="0" xfId="136" applyFont="1" applyFill="1"/>
    <xf numFmtId="168" fontId="1" fillId="2" borderId="0" xfId="0" applyNumberFormat="1" applyFont="1" applyFill="1" applyAlignment="1">
      <alignment horizontal="center" vertical="center"/>
    </xf>
    <xf numFmtId="0" fontId="57" fillId="2" borderId="45" xfId="136" applyFont="1" applyFill="1" applyBorder="1" applyAlignment="1">
      <alignment horizontal="left" vertical="center" wrapText="1"/>
    </xf>
    <xf numFmtId="0" fontId="23" fillId="2" borderId="0" xfId="136" applyFill="1" applyAlignment="1">
      <alignment horizontal="center" vertical="center"/>
    </xf>
    <xf numFmtId="0" fontId="43" fillId="2" borderId="0" xfId="0" quotePrefix="1" applyFont="1" applyFill="1" applyAlignment="1">
      <alignment horizontal="left" vertical="center"/>
    </xf>
    <xf numFmtId="0" fontId="45" fillId="2" borderId="6" xfId="0" applyFont="1" applyFill="1" applyBorder="1" applyAlignment="1">
      <alignment horizontal="left" vertical="center"/>
    </xf>
    <xf numFmtId="0" fontId="70" fillId="2" borderId="12" xfId="1" applyFont="1" applyFill="1" applyBorder="1" applyAlignment="1" applyProtection="1">
      <alignment horizontal="center" wrapText="1"/>
    </xf>
    <xf numFmtId="0" fontId="0" fillId="2" borderId="9" xfId="0" applyFill="1" applyBorder="1"/>
    <xf numFmtId="2" fontId="51" fillId="2" borderId="66" xfId="0" applyNumberFormat="1" applyFont="1" applyFill="1" applyBorder="1" applyAlignment="1">
      <alignment horizontal="center" vertical="center"/>
    </xf>
    <xf numFmtId="49" fontId="51" fillId="2" borderId="51" xfId="136" quotePrefix="1" applyNumberFormat="1" applyFont="1" applyFill="1" applyBorder="1" applyAlignment="1">
      <alignment horizontal="left" vertical="center" wrapText="1"/>
    </xf>
    <xf numFmtId="49" fontId="51" fillId="2" borderId="41" xfId="136" applyNumberFormat="1" applyFont="1" applyFill="1" applyBorder="1" applyAlignment="1">
      <alignment vertical="center" wrapText="1"/>
    </xf>
    <xf numFmtId="0" fontId="57" fillId="2" borderId="46" xfId="136" applyFont="1" applyFill="1" applyBorder="1" applyAlignment="1">
      <alignment horizontal="left" vertical="center" wrapText="1"/>
    </xf>
    <xf numFmtId="0" fontId="57" fillId="2" borderId="44" xfId="0" quotePrefix="1" applyFont="1" applyFill="1" applyBorder="1" applyAlignment="1">
      <alignment horizontal="left" vertical="center"/>
    </xf>
    <xf numFmtId="0" fontId="57" fillId="2" borderId="44" xfId="0" applyFont="1" applyFill="1" applyBorder="1" applyAlignment="1">
      <alignment horizontal="left" vertical="center" wrapText="1" readingOrder="1"/>
    </xf>
    <xf numFmtId="2" fontId="23" fillId="2" borderId="1" xfId="136" applyNumberFormat="1" applyFill="1" applyBorder="1" applyAlignment="1">
      <alignment horizontal="center" vertical="top" wrapText="1"/>
    </xf>
    <xf numFmtId="2" fontId="51" fillId="2" borderId="64" xfId="0" applyNumberFormat="1" applyFont="1" applyFill="1" applyBorder="1" applyAlignment="1">
      <alignment horizontal="center" vertical="center"/>
    </xf>
    <xf numFmtId="0" fontId="23" fillId="2" borderId="1" xfId="136" applyFill="1" applyBorder="1" applyAlignment="1">
      <alignment horizontal="center"/>
    </xf>
    <xf numFmtId="9" fontId="0" fillId="0" borderId="1" xfId="139" applyFont="1" applyBorder="1"/>
    <xf numFmtId="49" fontId="51" fillId="2" borderId="79" xfId="136" applyNumberFormat="1" applyFont="1" applyFill="1" applyBorder="1" applyAlignment="1">
      <alignment vertical="center" wrapText="1"/>
    </xf>
    <xf numFmtId="0" fontId="51" fillId="2" borderId="10" xfId="136" applyFont="1" applyFill="1" applyBorder="1" applyAlignment="1">
      <alignment horizontal="center" vertical="center"/>
    </xf>
    <xf numFmtId="49" fontId="51" fillId="2" borderId="2" xfId="0" applyNumberFormat="1" applyFont="1" applyFill="1" applyBorder="1" applyAlignment="1">
      <alignment vertical="center" wrapText="1"/>
    </xf>
    <xf numFmtId="2" fontId="51" fillId="2" borderId="8" xfId="0" applyNumberFormat="1" applyFont="1" applyFill="1" applyBorder="1" applyAlignment="1">
      <alignment horizontal="center" vertical="center"/>
    </xf>
    <xf numFmtId="0" fontId="51" fillId="2" borderId="77" xfId="136" applyFont="1" applyFill="1" applyBorder="1" applyAlignment="1">
      <alignment horizontal="center" vertical="center"/>
    </xf>
    <xf numFmtId="2" fontId="51" fillId="2" borderId="77" xfId="138" applyNumberFormat="1" applyFont="1" applyFill="1" applyBorder="1" applyAlignment="1">
      <alignment horizontal="center" vertical="center" wrapText="1"/>
    </xf>
    <xf numFmtId="49" fontId="51" fillId="2" borderId="3" xfId="0" applyNumberFormat="1" applyFont="1" applyFill="1" applyBorder="1" applyAlignment="1">
      <alignment horizontal="left" vertical="center"/>
    </xf>
    <xf numFmtId="0" fontId="51" fillId="2" borderId="80" xfId="0" applyFont="1" applyFill="1" applyBorder="1" applyAlignment="1">
      <alignment vertical="center"/>
    </xf>
    <xf numFmtId="0" fontId="51" fillId="2" borderId="78" xfId="0" applyFont="1" applyFill="1" applyBorder="1" applyAlignment="1">
      <alignment vertical="center"/>
    </xf>
    <xf numFmtId="49" fontId="51" fillId="2" borderId="51" xfId="0" quotePrefix="1" applyNumberFormat="1" applyFont="1" applyFill="1" applyBorder="1" applyAlignment="1">
      <alignment horizontal="left" vertical="center"/>
    </xf>
    <xf numFmtId="0" fontId="60" fillId="2" borderId="0" xfId="0" quotePrefix="1" applyFont="1" applyFill="1" applyAlignment="1">
      <alignment wrapText="1"/>
    </xf>
    <xf numFmtId="0" fontId="46" fillId="0" borderId="0" xfId="0" applyFont="1" applyAlignment="1">
      <alignment vertical="center"/>
    </xf>
    <xf numFmtId="0" fontId="46" fillId="56" borderId="80" xfId="0" applyFont="1" applyFill="1" applyBorder="1" applyAlignment="1">
      <alignment horizontal="center" vertical="center"/>
    </xf>
    <xf numFmtId="0" fontId="46" fillId="56" borderId="78" xfId="0" applyFont="1" applyFill="1" applyBorder="1" applyAlignment="1">
      <alignment horizontal="left" vertical="center"/>
    </xf>
    <xf numFmtId="0" fontId="51" fillId="2" borderId="51" xfId="0" applyFont="1" applyFill="1" applyBorder="1" applyAlignment="1">
      <alignment vertical="center" wrapText="1"/>
    </xf>
    <xf numFmtId="0" fontId="3" fillId="2" borderId="6" xfId="0" quotePrefix="1" applyFont="1" applyFill="1" applyBorder="1" applyAlignment="1">
      <alignment horizontal="left" vertical="center"/>
    </xf>
    <xf numFmtId="0" fontId="75" fillId="2" borderId="0" xfId="136" applyFont="1" applyFill="1"/>
    <xf numFmtId="0" fontId="57" fillId="2" borderId="79" xfId="136" applyFont="1" applyFill="1" applyBorder="1" applyAlignment="1">
      <alignment horizontal="left" vertical="center" wrapText="1"/>
    </xf>
    <xf numFmtId="0" fontId="57" fillId="2" borderId="51" xfId="136" quotePrefix="1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left" vertical="center" wrapText="1"/>
    </xf>
    <xf numFmtId="1" fontId="51" fillId="2" borderId="51" xfId="138" quotePrefix="1" applyNumberFormat="1" applyFont="1" applyFill="1" applyBorder="1" applyAlignment="1">
      <alignment horizontal="center" vertical="center" wrapText="1"/>
    </xf>
    <xf numFmtId="0" fontId="46" fillId="56" borderId="78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49" fontId="55" fillId="2" borderId="51" xfId="0" quotePrefix="1" applyNumberFormat="1" applyFont="1" applyFill="1" applyBorder="1" applyAlignment="1">
      <alignment horizontal="left" vertical="center"/>
    </xf>
    <xf numFmtId="49" fontId="51" fillId="2" borderId="10" xfId="0" applyNumberFormat="1" applyFont="1" applyFill="1" applyBorder="1" applyAlignment="1">
      <alignment horizontal="left" vertical="center"/>
    </xf>
    <xf numFmtId="49" fontId="51" fillId="2" borderId="10" xfId="136" applyNumberFormat="1" applyFont="1" applyFill="1" applyBorder="1" applyAlignment="1">
      <alignment vertical="center" wrapText="1"/>
    </xf>
    <xf numFmtId="49" fontId="65" fillId="2" borderId="35" xfId="0" applyNumberFormat="1" applyFont="1" applyFill="1" applyBorder="1" applyAlignment="1">
      <alignment horizontal="left" vertical="center"/>
    </xf>
    <xf numFmtId="0" fontId="57" fillId="2" borderId="51" xfId="0" quotePrefix="1" applyFont="1" applyFill="1" applyBorder="1" applyAlignment="1">
      <alignment horizontal="left" vertical="center"/>
    </xf>
    <xf numFmtId="0" fontId="57" fillId="2" borderId="51" xfId="0" applyFont="1" applyFill="1" applyBorder="1" applyAlignment="1">
      <alignment vertical="center"/>
    </xf>
    <xf numFmtId="0" fontId="51" fillId="2" borderId="59" xfId="136" applyFont="1" applyFill="1" applyBorder="1" applyAlignment="1">
      <alignment horizontal="center" vertical="center"/>
    </xf>
    <xf numFmtId="49" fontId="51" fillId="2" borderId="59" xfId="136" quotePrefix="1" applyNumberFormat="1" applyFont="1" applyFill="1" applyBorder="1" applyAlignment="1">
      <alignment horizontal="center" vertical="center"/>
    </xf>
    <xf numFmtId="0" fontId="51" fillId="2" borderId="51" xfId="136" quotePrefix="1" applyFont="1" applyFill="1" applyBorder="1" applyAlignment="1">
      <alignment horizontal="center" vertical="center"/>
    </xf>
    <xf numFmtId="0" fontId="72" fillId="56" borderId="78" xfId="0" quotePrefix="1" applyFont="1" applyFill="1" applyBorder="1" applyAlignment="1">
      <alignment vertical="center"/>
    </xf>
    <xf numFmtId="0" fontId="57" fillId="2" borderId="51" xfId="0" applyFont="1" applyFill="1" applyBorder="1" applyAlignment="1">
      <alignment vertical="center" wrapText="1"/>
    </xf>
    <xf numFmtId="2" fontId="51" fillId="2" borderId="51" xfId="0" quotePrefix="1" applyNumberFormat="1" applyFont="1" applyFill="1" applyBorder="1" applyAlignment="1">
      <alignment horizontal="center" vertical="center"/>
    </xf>
    <xf numFmtId="0" fontId="51" fillId="2" borderId="51" xfId="0" quotePrefix="1" applyFont="1" applyFill="1" applyBorder="1" applyAlignment="1">
      <alignment horizontal="center" vertical="center"/>
    </xf>
    <xf numFmtId="0" fontId="76" fillId="0" borderId="0" xfId="0" applyFont="1" applyAlignment="1">
      <alignment vertical="center"/>
    </xf>
    <xf numFmtId="0" fontId="57" fillId="2" borderId="77" xfId="136" applyFont="1" applyFill="1" applyBorder="1" applyAlignment="1">
      <alignment horizontal="left" vertical="center" wrapText="1"/>
    </xf>
    <xf numFmtId="2" fontId="51" fillId="2" borderId="10" xfId="138" applyNumberFormat="1" applyFont="1" applyFill="1" applyBorder="1" applyAlignment="1">
      <alignment horizontal="center" vertical="center" wrapText="1"/>
    </xf>
    <xf numFmtId="2" fontId="51" fillId="2" borderId="77" xfId="0" applyNumberFormat="1" applyFont="1" applyFill="1" applyBorder="1" applyAlignment="1">
      <alignment horizontal="center" vertical="center"/>
    </xf>
    <xf numFmtId="49" fontId="51" fillId="2" borderId="77" xfId="136" quotePrefix="1" applyNumberFormat="1" applyFont="1" applyFill="1" applyBorder="1" applyAlignment="1">
      <alignment horizontal="center" vertical="center" wrapText="1"/>
    </xf>
    <xf numFmtId="0" fontId="72" fillId="56" borderId="3" xfId="0" applyFont="1" applyFill="1" applyBorder="1" applyAlignment="1">
      <alignment vertical="center"/>
    </xf>
    <xf numFmtId="0" fontId="72" fillId="56" borderId="1" xfId="0" applyFont="1" applyFill="1" applyBorder="1" applyAlignment="1">
      <alignment vertical="center"/>
    </xf>
    <xf numFmtId="0" fontId="72" fillId="56" borderId="2" xfId="0" applyFont="1" applyFill="1" applyBorder="1" applyAlignment="1">
      <alignment vertical="center"/>
    </xf>
    <xf numFmtId="0" fontId="72" fillId="56" borderId="11" xfId="0" applyFont="1" applyFill="1" applyBorder="1" applyAlignment="1">
      <alignment vertical="center"/>
    </xf>
    <xf numFmtId="0" fontId="72" fillId="56" borderId="9" xfId="0" applyFont="1" applyFill="1" applyBorder="1" applyAlignment="1">
      <alignment vertical="center"/>
    </xf>
    <xf numFmtId="0" fontId="72" fillId="56" borderId="65" xfId="0" applyFont="1" applyFill="1" applyBorder="1" applyAlignment="1">
      <alignment vertical="center"/>
    </xf>
    <xf numFmtId="0" fontId="77" fillId="56" borderId="2" xfId="0" applyFont="1" applyFill="1" applyBorder="1" applyAlignment="1">
      <alignment vertical="center"/>
    </xf>
    <xf numFmtId="0" fontId="72" fillId="56" borderId="50" xfId="0" applyFont="1" applyFill="1" applyBorder="1" applyAlignment="1">
      <alignment horizontal="left" vertical="center"/>
    </xf>
    <xf numFmtId="0" fontId="72" fillId="56" borderId="5" xfId="0" applyFont="1" applyFill="1" applyBorder="1" applyAlignment="1">
      <alignment vertical="center"/>
    </xf>
    <xf numFmtId="0" fontId="72" fillId="56" borderId="57" xfId="0" applyFont="1" applyFill="1" applyBorder="1" applyAlignment="1">
      <alignment horizontal="left" vertical="center"/>
    </xf>
    <xf numFmtId="0" fontId="77" fillId="56" borderId="1" xfId="0" applyFont="1" applyFill="1" applyBorder="1" applyAlignment="1">
      <alignment vertical="center"/>
    </xf>
    <xf numFmtId="0" fontId="77" fillId="56" borderId="11" xfId="0" applyFont="1" applyFill="1" applyBorder="1" applyAlignment="1">
      <alignment vertical="center"/>
    </xf>
    <xf numFmtId="0" fontId="77" fillId="56" borderId="5" xfId="0" applyFont="1" applyFill="1" applyBorder="1" applyAlignment="1">
      <alignment vertical="center"/>
    </xf>
    <xf numFmtId="0" fontId="72" fillId="56" borderId="2" xfId="0" quotePrefix="1" applyFont="1" applyFill="1" applyBorder="1" applyAlignment="1">
      <alignment vertical="center"/>
    </xf>
    <xf numFmtId="0" fontId="72" fillId="56" borderId="0" xfId="0" applyFont="1" applyFill="1" applyAlignment="1">
      <alignment vertical="center"/>
    </xf>
    <xf numFmtId="0" fontId="72" fillId="56" borderId="11" xfId="0" quotePrefix="1" applyFont="1" applyFill="1" applyBorder="1" applyAlignment="1">
      <alignment vertical="center"/>
    </xf>
    <xf numFmtId="0" fontId="72" fillId="56" borderId="5" xfId="0" quotePrefix="1" applyFont="1" applyFill="1" applyBorder="1" applyAlignment="1">
      <alignment vertical="center"/>
    </xf>
    <xf numFmtId="0" fontId="72" fillId="56" borderId="9" xfId="0" quotePrefix="1" applyFont="1" applyFill="1" applyBorder="1" applyAlignment="1">
      <alignment vertical="center"/>
    </xf>
    <xf numFmtId="0" fontId="79" fillId="56" borderId="65" xfId="0" applyFont="1" applyFill="1" applyBorder="1" applyAlignment="1">
      <alignment vertical="center"/>
    </xf>
    <xf numFmtId="0" fontId="78" fillId="57" borderId="2" xfId="0" applyFont="1" applyFill="1" applyBorder="1" applyAlignment="1">
      <alignment vertical="center"/>
    </xf>
    <xf numFmtId="0" fontId="72" fillId="56" borderId="67" xfId="0" applyFont="1" applyFill="1" applyBorder="1" applyAlignment="1">
      <alignment vertical="center"/>
    </xf>
    <xf numFmtId="0" fontId="72" fillId="57" borderId="67" xfId="0" applyFont="1" applyFill="1" applyBorder="1" applyAlignment="1">
      <alignment vertical="center"/>
    </xf>
    <xf numFmtId="170" fontId="55" fillId="2" borderId="1" xfId="59" applyNumberFormat="1" applyFont="1" applyFill="1" applyBorder="1" applyAlignment="1">
      <alignment horizontal="center" vertical="center"/>
    </xf>
    <xf numFmtId="167" fontId="51" fillId="2" borderId="62" xfId="136" applyNumberFormat="1" applyFont="1" applyFill="1" applyBorder="1" applyAlignment="1">
      <alignment horizontal="center" vertical="center" wrapText="1"/>
    </xf>
    <xf numFmtId="171" fontId="51" fillId="2" borderId="62" xfId="136" applyNumberFormat="1" applyFont="1" applyFill="1" applyBorder="1" applyAlignment="1">
      <alignment horizontal="center" vertical="center" wrapText="1"/>
    </xf>
    <xf numFmtId="0" fontId="23" fillId="2" borderId="77" xfId="136" applyFill="1" applyBorder="1"/>
    <xf numFmtId="0" fontId="25" fillId="36" borderId="77" xfId="64" applyBorder="1"/>
    <xf numFmtId="0" fontId="6" fillId="31" borderId="77" xfId="110" applyBorder="1"/>
    <xf numFmtId="49" fontId="51" fillId="2" borderId="37" xfId="0" applyNumberFormat="1" applyFont="1" applyFill="1" applyBorder="1" applyAlignment="1">
      <alignment vertical="center" wrapText="1"/>
    </xf>
    <xf numFmtId="49" fontId="51" fillId="2" borderId="2" xfId="0" quotePrefix="1" applyNumberFormat="1" applyFont="1" applyFill="1" applyBorder="1" applyAlignment="1">
      <alignment horizontal="left" vertical="center"/>
    </xf>
    <xf numFmtId="49" fontId="51" fillId="2" borderId="2" xfId="136" applyNumberFormat="1" applyFont="1" applyFill="1" applyBorder="1" applyAlignment="1">
      <alignment horizontal="left" vertical="center" wrapText="1"/>
    </xf>
    <xf numFmtId="49" fontId="51" fillId="2" borderId="60" xfId="0" applyNumberFormat="1" applyFont="1" applyFill="1" applyBorder="1" applyAlignment="1">
      <alignment horizontal="left" vertical="center"/>
    </xf>
    <xf numFmtId="49" fontId="51" fillId="2" borderId="51" xfId="137" quotePrefix="1" applyNumberFormat="1" applyFill="1" applyBorder="1" applyAlignment="1">
      <alignment horizontal="left" vertical="center"/>
    </xf>
    <xf numFmtId="49" fontId="55" fillId="2" borderId="35" xfId="0" quotePrefix="1" applyNumberFormat="1" applyFont="1" applyFill="1" applyBorder="1" applyAlignment="1">
      <alignment horizontal="left" vertical="center"/>
    </xf>
    <xf numFmtId="49" fontId="51" fillId="2" borderId="2" xfId="0" applyNumberFormat="1" applyFont="1" applyFill="1" applyBorder="1" applyAlignment="1">
      <alignment vertical="center"/>
    </xf>
    <xf numFmtId="49" fontId="51" fillId="2" borderId="1" xfId="137" quotePrefix="1" applyNumberFormat="1" applyFill="1" applyBorder="1" applyAlignment="1">
      <alignment horizontal="left" vertical="center"/>
    </xf>
    <xf numFmtId="49" fontId="51" fillId="2" borderId="51" xfId="136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49" fontId="51" fillId="2" borderId="42" xfId="136" applyNumberFormat="1" applyFont="1" applyFill="1" applyBorder="1" applyAlignment="1">
      <alignment vertical="center" wrapText="1"/>
    </xf>
    <xf numFmtId="0" fontId="51" fillId="2" borderId="2" xfId="136" applyFont="1" applyFill="1" applyBorder="1"/>
    <xf numFmtId="0" fontId="57" fillId="2" borderId="1" xfId="138" applyFont="1" applyFill="1" applyBorder="1" applyAlignment="1">
      <alignment vertical="center" wrapText="1"/>
    </xf>
    <xf numFmtId="0" fontId="57" fillId="2" borderId="77" xfId="0" quotePrefix="1" applyFont="1" applyFill="1" applyBorder="1" applyAlignment="1">
      <alignment horizontal="left" vertical="center" wrapText="1"/>
    </xf>
    <xf numFmtId="49" fontId="51" fillId="2" borderId="55" xfId="136" quotePrefix="1" applyNumberFormat="1" applyFont="1" applyFill="1" applyBorder="1" applyAlignment="1">
      <alignment horizontal="center" vertical="center"/>
    </xf>
    <xf numFmtId="49" fontId="51" fillId="2" borderId="34" xfId="136" quotePrefix="1" applyNumberFormat="1" applyFont="1" applyFill="1" applyBorder="1" applyAlignment="1">
      <alignment horizontal="center" vertical="center" wrapText="1"/>
    </xf>
    <xf numFmtId="49" fontId="51" fillId="2" borderId="8" xfId="136" quotePrefix="1" applyNumberFormat="1" applyFont="1" applyFill="1" applyBorder="1" applyAlignment="1">
      <alignment horizontal="center" vertical="center" wrapText="1"/>
    </xf>
    <xf numFmtId="0" fontId="51" fillId="2" borderId="77" xfId="0" applyFont="1" applyFill="1" applyBorder="1" applyAlignment="1">
      <alignment horizontal="center" vertical="center"/>
    </xf>
    <xf numFmtId="49" fontId="51" fillId="2" borderId="77" xfId="136" quotePrefix="1" applyNumberFormat="1" applyFont="1" applyFill="1" applyBorder="1" applyAlignment="1">
      <alignment horizontal="center" vertical="center"/>
    </xf>
    <xf numFmtId="49" fontId="51" fillId="58" borderId="35" xfId="136" applyNumberFormat="1" applyFont="1" applyFill="1" applyBorder="1" applyAlignment="1">
      <alignment vertical="center" wrapText="1"/>
    </xf>
    <xf numFmtId="0" fontId="51" fillId="58" borderId="1" xfId="0" applyFont="1" applyFill="1" applyBorder="1" applyAlignment="1">
      <alignment vertical="center"/>
    </xf>
    <xf numFmtId="0" fontId="57" fillId="58" borderId="44" xfId="136" applyFont="1" applyFill="1" applyBorder="1" applyAlignment="1">
      <alignment horizontal="left" vertical="center" wrapText="1"/>
    </xf>
    <xf numFmtId="2" fontId="51" fillId="58" borderId="1" xfId="138" applyNumberFormat="1" applyFont="1" applyFill="1" applyBorder="1" applyAlignment="1">
      <alignment horizontal="center" vertical="center" wrapText="1"/>
    </xf>
    <xf numFmtId="49" fontId="51" fillId="58" borderId="22" xfId="138" quotePrefix="1" applyNumberFormat="1" applyFont="1" applyFill="1" applyBorder="1" applyAlignment="1">
      <alignment horizontal="center" vertical="center" wrapText="1"/>
    </xf>
    <xf numFmtId="0" fontId="51" fillId="58" borderId="72" xfId="136" quotePrefix="1" applyFont="1" applyFill="1" applyBorder="1" applyAlignment="1">
      <alignment horizontal="center" vertical="center"/>
    </xf>
    <xf numFmtId="167" fontId="51" fillId="58" borderId="62" xfId="136" applyNumberFormat="1" applyFont="1" applyFill="1" applyBorder="1" applyAlignment="1">
      <alignment horizontal="center" vertical="center" wrapText="1"/>
    </xf>
    <xf numFmtId="0" fontId="23" fillId="58" borderId="77" xfId="136" applyFill="1" applyBorder="1"/>
    <xf numFmtId="49" fontId="55" fillId="58" borderId="35" xfId="0" quotePrefix="1" applyNumberFormat="1" applyFont="1" applyFill="1" applyBorder="1" applyAlignment="1">
      <alignment horizontal="left" vertical="center"/>
    </xf>
    <xf numFmtId="0" fontId="51" fillId="58" borderId="1" xfId="136" applyFont="1" applyFill="1" applyBorder="1"/>
    <xf numFmtId="2" fontId="51" fillId="58" borderId="1" xfId="0" applyNumberFormat="1" applyFont="1" applyFill="1" applyBorder="1" applyAlignment="1">
      <alignment horizontal="center" vertical="center"/>
    </xf>
    <xf numFmtId="0" fontId="51" fillId="58" borderId="72" xfId="0" applyFont="1" applyFill="1" applyBorder="1" applyAlignment="1">
      <alignment horizontal="center" vertical="center"/>
    </xf>
    <xf numFmtId="0" fontId="51" fillId="58" borderId="1" xfId="0" applyFont="1" applyFill="1" applyBorder="1" applyAlignment="1">
      <alignment horizontal="center" vertical="center"/>
    </xf>
    <xf numFmtId="0" fontId="57" fillId="58" borderId="44" xfId="0" quotePrefix="1" applyFont="1" applyFill="1" applyBorder="1" applyAlignment="1">
      <alignment horizontal="left" vertical="center"/>
    </xf>
    <xf numFmtId="49" fontId="51" fillId="58" borderId="22" xfId="136" quotePrefix="1" applyNumberFormat="1" applyFont="1" applyFill="1" applyBorder="1" applyAlignment="1">
      <alignment horizontal="center" vertical="center" wrapText="1"/>
    </xf>
    <xf numFmtId="0" fontId="51" fillId="58" borderId="72" xfId="0" applyFont="1" applyFill="1" applyBorder="1" applyAlignment="1">
      <alignment horizontal="center" vertical="top"/>
    </xf>
    <xf numFmtId="0" fontId="57" fillId="58" borderId="44" xfId="0" quotePrefix="1" applyFont="1" applyFill="1" applyBorder="1" applyAlignment="1">
      <alignment horizontal="left" vertical="center" wrapText="1"/>
    </xf>
    <xf numFmtId="0" fontId="51" fillId="58" borderId="1" xfId="136" applyFont="1" applyFill="1" applyBorder="1" applyAlignment="1">
      <alignment horizontal="center" vertical="center"/>
    </xf>
    <xf numFmtId="169" fontId="51" fillId="58" borderId="1" xfId="136" applyNumberFormat="1" applyFont="1" applyFill="1" applyBorder="1" applyAlignment="1">
      <alignment horizontal="center" vertical="center"/>
    </xf>
    <xf numFmtId="49" fontId="51" fillId="58" borderId="1" xfId="136" quotePrefix="1" applyNumberFormat="1" applyFont="1" applyFill="1" applyBorder="1" applyAlignment="1">
      <alignment horizontal="center" vertical="center"/>
    </xf>
    <xf numFmtId="3" fontId="51" fillId="58" borderId="22" xfId="136" quotePrefix="1" applyNumberFormat="1" applyFont="1" applyFill="1" applyBorder="1" applyAlignment="1">
      <alignment horizontal="center" vertical="center"/>
    </xf>
    <xf numFmtId="2" fontId="51" fillId="58" borderId="72" xfId="0" quotePrefix="1" applyNumberFormat="1" applyFont="1" applyFill="1" applyBorder="1" applyAlignment="1">
      <alignment horizontal="center" vertical="center"/>
    </xf>
    <xf numFmtId="0" fontId="51" fillId="58" borderId="59" xfId="0" applyFont="1" applyFill="1" applyBorder="1" applyAlignment="1">
      <alignment vertical="center"/>
    </xf>
    <xf numFmtId="49" fontId="51" fillId="58" borderId="1" xfId="0" quotePrefix="1" applyNumberFormat="1" applyFont="1" applyFill="1" applyBorder="1" applyAlignment="1">
      <alignment horizontal="center" vertical="center"/>
    </xf>
    <xf numFmtId="49" fontId="51" fillId="58" borderId="1" xfId="136" quotePrefix="1" applyNumberFormat="1" applyFont="1" applyFill="1" applyBorder="1" applyAlignment="1">
      <alignment horizontal="center" vertical="center" wrapText="1"/>
    </xf>
    <xf numFmtId="2" fontId="51" fillId="58" borderId="1" xfId="136" applyNumberFormat="1" applyFont="1" applyFill="1" applyBorder="1" applyAlignment="1">
      <alignment horizontal="center" vertical="center" wrapText="1"/>
    </xf>
    <xf numFmtId="3" fontId="51" fillId="58" borderId="1" xfId="136" quotePrefix="1" applyNumberFormat="1" applyFont="1" applyFill="1" applyBorder="1" applyAlignment="1">
      <alignment horizontal="center" vertical="center"/>
    </xf>
    <xf numFmtId="0" fontId="51" fillId="58" borderId="72" xfId="0" quotePrefix="1" applyFont="1" applyFill="1" applyBorder="1" applyAlignment="1">
      <alignment horizontal="center" vertical="center"/>
    </xf>
    <xf numFmtId="2" fontId="51" fillId="58" borderId="77" xfId="138" applyNumberFormat="1" applyFont="1" applyFill="1" applyBorder="1" applyAlignment="1">
      <alignment horizontal="center" vertical="center" wrapText="1"/>
    </xf>
    <xf numFmtId="2" fontId="51" fillId="58" borderId="77" xfId="0" applyNumberFormat="1" applyFont="1" applyFill="1" applyBorder="1" applyAlignment="1">
      <alignment horizontal="center" vertical="center"/>
    </xf>
    <xf numFmtId="49" fontId="51" fillId="58" borderId="77" xfId="136" quotePrefix="1" applyNumberFormat="1" applyFont="1" applyFill="1" applyBorder="1" applyAlignment="1">
      <alignment horizontal="center" vertical="center" wrapText="1"/>
    </xf>
    <xf numFmtId="0" fontId="51" fillId="58" borderId="77" xfId="0" applyFont="1" applyFill="1" applyBorder="1" applyAlignment="1">
      <alignment horizontal="center" vertical="center"/>
    </xf>
    <xf numFmtId="49" fontId="51" fillId="58" borderId="77" xfId="138" quotePrefix="1" applyNumberFormat="1" applyFont="1" applyFill="1" applyBorder="1" applyAlignment="1">
      <alignment horizontal="center" vertical="center" wrapText="1"/>
    </xf>
    <xf numFmtId="49" fontId="51" fillId="58" borderId="1" xfId="138" quotePrefix="1" applyNumberFormat="1" applyFont="1" applyFill="1" applyBorder="1" applyAlignment="1">
      <alignment horizontal="center" vertical="center" wrapText="1"/>
    </xf>
    <xf numFmtId="49" fontId="51" fillId="58" borderId="1" xfId="136" applyNumberFormat="1" applyFont="1" applyFill="1" applyBorder="1" applyAlignment="1">
      <alignment vertical="center" wrapText="1"/>
    </xf>
    <xf numFmtId="0" fontId="51" fillId="58" borderId="1" xfId="136" applyFont="1" applyFill="1" applyBorder="1" applyAlignment="1">
      <alignment vertical="center"/>
    </xf>
    <xf numFmtId="49" fontId="51" fillId="58" borderId="1" xfId="0" applyNumberFormat="1" applyFont="1" applyFill="1" applyBorder="1" applyAlignment="1">
      <alignment vertical="center" wrapText="1"/>
    </xf>
    <xf numFmtId="169" fontId="51" fillId="58" borderId="1" xfId="0" applyNumberFormat="1" applyFont="1" applyFill="1" applyBorder="1" applyAlignment="1">
      <alignment horizontal="center" vertical="center"/>
    </xf>
    <xf numFmtId="49" fontId="51" fillId="58" borderId="1" xfId="0" applyNumberFormat="1" applyFont="1" applyFill="1" applyBorder="1" applyAlignment="1">
      <alignment horizontal="left" vertical="center"/>
    </xf>
    <xf numFmtId="49" fontId="55" fillId="58" borderId="1" xfId="0" quotePrefix="1" applyNumberFormat="1" applyFont="1" applyFill="1" applyBorder="1" applyAlignment="1">
      <alignment horizontal="left" vertical="center"/>
    </xf>
    <xf numFmtId="2" fontId="51" fillId="58" borderId="51" xfId="138" applyNumberFormat="1" applyFont="1" applyFill="1" applyBorder="1" applyAlignment="1">
      <alignment horizontal="center" vertical="center" wrapText="1"/>
    </xf>
    <xf numFmtId="0" fontId="51" fillId="58" borderId="51" xfId="136" applyFont="1" applyFill="1" applyBorder="1" applyAlignment="1">
      <alignment horizontal="center" vertical="center"/>
    </xf>
    <xf numFmtId="2" fontId="51" fillId="58" borderId="1" xfId="136" applyNumberFormat="1" applyFont="1" applyFill="1" applyBorder="1" applyAlignment="1">
      <alignment horizontal="center" vertical="center"/>
    </xf>
    <xf numFmtId="169" fontId="51" fillId="58" borderId="1" xfId="138" applyNumberFormat="1" applyFont="1" applyFill="1" applyBorder="1" applyAlignment="1">
      <alignment horizontal="center" vertical="center" wrapText="1"/>
    </xf>
    <xf numFmtId="1" fontId="51" fillId="58" borderId="1" xfId="136" quotePrefix="1" applyNumberFormat="1" applyFont="1" applyFill="1" applyBorder="1" applyAlignment="1">
      <alignment horizontal="center" vertical="center"/>
    </xf>
    <xf numFmtId="49" fontId="51" fillId="58" borderId="35" xfId="0" applyNumberFormat="1" applyFont="1" applyFill="1" applyBorder="1" applyAlignment="1">
      <alignment vertical="center"/>
    </xf>
    <xf numFmtId="49" fontId="65" fillId="58" borderId="1" xfId="0" applyNumberFormat="1" applyFont="1" applyFill="1" applyBorder="1" applyAlignment="1">
      <alignment horizontal="left" vertical="center"/>
    </xf>
    <xf numFmtId="49" fontId="51" fillId="2" borderId="62" xfId="136" applyNumberFormat="1" applyFont="1" applyFill="1" applyBorder="1" applyAlignment="1">
      <alignment vertical="center" wrapText="1"/>
    </xf>
    <xf numFmtId="49" fontId="51" fillId="58" borderId="1" xfId="136" applyNumberFormat="1" applyFont="1" applyFill="1" applyBorder="1"/>
    <xf numFmtId="49" fontId="51" fillId="2" borderId="39" xfId="136" applyNumberFormat="1" applyFont="1" applyFill="1" applyBorder="1" applyAlignment="1">
      <alignment vertical="center" wrapText="1"/>
    </xf>
    <xf numFmtId="49" fontId="51" fillId="2" borderId="60" xfId="0" applyNumberFormat="1" applyFont="1" applyFill="1" applyBorder="1" applyAlignment="1">
      <alignment vertical="center" wrapText="1"/>
    </xf>
    <xf numFmtId="49" fontId="65" fillId="2" borderId="10" xfId="0" applyNumberFormat="1" applyFont="1" applyFill="1" applyBorder="1" applyAlignment="1">
      <alignment horizontal="left" vertical="center"/>
    </xf>
    <xf numFmtId="49" fontId="51" fillId="58" borderId="1" xfId="0" applyNumberFormat="1" applyFont="1" applyFill="1" applyBorder="1" applyAlignment="1">
      <alignment vertical="center"/>
    </xf>
    <xf numFmtId="49" fontId="51" fillId="58" borderId="53" xfId="0" applyNumberFormat="1" applyFont="1" applyFill="1" applyBorder="1" applyAlignment="1">
      <alignment vertical="center"/>
    </xf>
    <xf numFmtId="49" fontId="51" fillId="2" borderId="33" xfId="136" applyNumberFormat="1" applyFont="1" applyFill="1" applyBorder="1" applyAlignment="1">
      <alignment vertical="center" wrapText="1"/>
    </xf>
    <xf numFmtId="49" fontId="51" fillId="2" borderId="3" xfId="0" quotePrefix="1" applyNumberFormat="1" applyFont="1" applyFill="1" applyBorder="1" applyAlignment="1">
      <alignment horizontal="left" vertical="center" wrapText="1"/>
    </xf>
    <xf numFmtId="49" fontId="51" fillId="2" borderId="51" xfId="138" applyNumberFormat="1" applyFont="1" applyFill="1" applyBorder="1" applyAlignment="1">
      <alignment vertical="center"/>
    </xf>
    <xf numFmtId="49" fontId="51" fillId="58" borderId="1" xfId="136" applyNumberFormat="1" applyFont="1" applyFill="1" applyBorder="1" applyAlignment="1">
      <alignment vertical="center"/>
    </xf>
    <xf numFmtId="49" fontId="51" fillId="2" borderId="33" xfId="136" applyNumberFormat="1" applyFont="1" applyFill="1" applyBorder="1" applyAlignment="1">
      <alignment horizontal="left" vertical="center" wrapText="1"/>
    </xf>
    <xf numFmtId="49" fontId="51" fillId="2" borderId="2" xfId="136" quotePrefix="1" applyNumberFormat="1" applyFont="1" applyFill="1" applyBorder="1" applyAlignment="1">
      <alignment horizontal="left" vertical="center" wrapText="1"/>
    </xf>
    <xf numFmtId="49" fontId="65" fillId="2" borderId="33" xfId="0" applyNumberFormat="1" applyFont="1" applyFill="1" applyBorder="1" applyAlignment="1">
      <alignment horizontal="left" vertical="center"/>
    </xf>
    <xf numFmtId="49" fontId="51" fillId="2" borderId="2" xfId="0" quotePrefix="1" applyNumberFormat="1" applyFont="1" applyFill="1" applyBorder="1" applyAlignment="1">
      <alignment horizontal="left" vertical="center" wrapText="1"/>
    </xf>
    <xf numFmtId="49" fontId="65" fillId="2" borderId="3" xfId="0" applyNumberFormat="1" applyFont="1" applyFill="1" applyBorder="1" applyAlignment="1">
      <alignment horizontal="left" vertical="center"/>
    </xf>
    <xf numFmtId="49" fontId="51" fillId="2" borderId="60" xfId="0" applyNumberFormat="1" applyFont="1" applyFill="1" applyBorder="1" applyAlignment="1">
      <alignment vertical="center"/>
    </xf>
    <xf numFmtId="49" fontId="51" fillId="2" borderId="3" xfId="136" applyNumberFormat="1" applyFont="1" applyFill="1" applyBorder="1" applyAlignment="1">
      <alignment horizontal="left" vertical="center" wrapText="1"/>
    </xf>
    <xf numFmtId="49" fontId="51" fillId="2" borderId="79" xfId="0" applyNumberFormat="1" applyFont="1" applyFill="1" applyBorder="1" applyAlignment="1">
      <alignment horizontal="left" vertical="center"/>
    </xf>
    <xf numFmtId="49" fontId="51" fillId="2" borderId="58" xfId="136" applyNumberFormat="1" applyFont="1" applyFill="1" applyBorder="1" applyAlignment="1">
      <alignment vertical="center" wrapText="1"/>
    </xf>
    <xf numFmtId="49" fontId="51" fillId="2" borderId="79" xfId="136" applyNumberFormat="1" applyFont="1" applyFill="1" applyBorder="1"/>
    <xf numFmtId="49" fontId="51" fillId="58" borderId="35" xfId="136" applyNumberFormat="1" applyFont="1" applyFill="1" applyBorder="1" applyAlignment="1">
      <alignment vertical="center"/>
    </xf>
    <xf numFmtId="49" fontId="51" fillId="58" borderId="1" xfId="138" applyNumberFormat="1" applyFont="1" applyFill="1" applyBorder="1" applyAlignment="1">
      <alignment vertical="center"/>
    </xf>
    <xf numFmtId="0" fontId="51" fillId="0" borderId="2" xfId="0" applyFont="1" applyBorder="1" applyAlignment="1">
      <alignment wrapText="1"/>
    </xf>
    <xf numFmtId="49" fontId="51" fillId="2" borderId="35" xfId="0" applyNumberFormat="1" applyFont="1" applyFill="1" applyBorder="1" applyAlignment="1">
      <alignment vertical="center"/>
    </xf>
    <xf numFmtId="0" fontId="51" fillId="0" borderId="51" xfId="0" applyFont="1" applyBorder="1" applyAlignment="1">
      <alignment wrapText="1"/>
    </xf>
    <xf numFmtId="49" fontId="51" fillId="2" borderId="33" xfId="136" applyNumberFormat="1" applyFont="1" applyFill="1" applyBorder="1"/>
    <xf numFmtId="49" fontId="51" fillId="2" borderId="37" xfId="136" applyNumberFormat="1" applyFont="1" applyFill="1" applyBorder="1" applyAlignment="1">
      <alignment vertical="center" wrapText="1"/>
    </xf>
    <xf numFmtId="49" fontId="51" fillId="2" borderId="78" xfId="136" applyNumberFormat="1" applyFont="1" applyFill="1" applyBorder="1" applyAlignment="1">
      <alignment vertical="center" wrapText="1"/>
    </xf>
    <xf numFmtId="49" fontId="51" fillId="2" borderId="43" xfId="136" applyNumberFormat="1" applyFont="1" applyFill="1" applyBorder="1" applyAlignment="1">
      <alignment vertical="center" wrapText="1"/>
    </xf>
    <xf numFmtId="49" fontId="65" fillId="2" borderId="77" xfId="0" applyNumberFormat="1" applyFont="1" applyFill="1" applyBorder="1" applyAlignment="1">
      <alignment horizontal="left" vertical="center"/>
    </xf>
    <xf numFmtId="49" fontId="51" fillId="2" borderId="5" xfId="136" applyNumberFormat="1" applyFont="1" applyFill="1" applyBorder="1" applyAlignment="1">
      <alignment vertical="center" wrapText="1"/>
    </xf>
    <xf numFmtId="49" fontId="51" fillId="58" borderId="53" xfId="136" applyNumberFormat="1" applyFont="1" applyFill="1" applyBorder="1" applyAlignment="1">
      <alignment vertical="center" wrapText="1"/>
    </xf>
    <xf numFmtId="49" fontId="51" fillId="2" borderId="10" xfId="136" applyNumberFormat="1" applyFont="1" applyFill="1" applyBorder="1" applyAlignment="1">
      <alignment vertical="center"/>
    </xf>
    <xf numFmtId="49" fontId="51" fillId="2" borderId="62" xfId="0" applyNumberFormat="1" applyFont="1" applyFill="1" applyBorder="1" applyAlignment="1">
      <alignment horizontal="left" vertical="center"/>
    </xf>
    <xf numFmtId="49" fontId="51" fillId="58" borderId="1" xfId="137" quotePrefix="1" applyNumberFormat="1" applyFill="1" applyBorder="1" applyAlignment="1">
      <alignment horizontal="left" vertical="center"/>
    </xf>
    <xf numFmtId="0" fontId="51" fillId="0" borderId="51" xfId="136" applyFont="1" applyBorder="1" applyAlignment="1">
      <alignment vertical="center"/>
    </xf>
    <xf numFmtId="0" fontId="51" fillId="2" borderId="51" xfId="136" applyFont="1" applyFill="1" applyBorder="1"/>
    <xf numFmtId="0" fontId="57" fillId="58" borderId="44" xfId="0" applyFont="1" applyFill="1" applyBorder="1" applyAlignment="1">
      <alignment vertical="center" wrapText="1"/>
    </xf>
    <xf numFmtId="0" fontId="57" fillId="58" borderId="44" xfId="0" applyFont="1" applyFill="1" applyBorder="1" applyAlignment="1">
      <alignment vertical="center"/>
    </xf>
    <xf numFmtId="0" fontId="57" fillId="58" borderId="44" xfId="0" applyFont="1" applyFill="1" applyBorder="1" applyAlignment="1">
      <alignment horizontal="left" vertical="center" wrapText="1" readingOrder="1"/>
    </xf>
    <xf numFmtId="0" fontId="57" fillId="2" borderId="3" xfId="136" applyFont="1" applyFill="1" applyBorder="1" applyAlignment="1">
      <alignment horizontal="left" vertical="center" wrapText="1"/>
    </xf>
    <xf numFmtId="0" fontId="57" fillId="58" borderId="44" xfId="136" applyFont="1" applyFill="1" applyBorder="1" applyAlignment="1">
      <alignment vertical="center"/>
    </xf>
    <xf numFmtId="0" fontId="57" fillId="2" borderId="40" xfId="136" applyFont="1" applyFill="1" applyBorder="1" applyAlignment="1">
      <alignment horizontal="left" vertical="center" wrapText="1"/>
    </xf>
    <xf numFmtId="0" fontId="57" fillId="2" borderId="51" xfId="0" quotePrefix="1" applyFont="1" applyFill="1" applyBorder="1" applyAlignment="1">
      <alignment horizontal="left" vertical="center" wrapText="1"/>
    </xf>
    <xf numFmtId="0" fontId="57" fillId="58" borderId="44" xfId="0" applyFont="1" applyFill="1" applyBorder="1" applyAlignment="1">
      <alignment horizontal="left" vertical="center" wrapText="1"/>
    </xf>
    <xf numFmtId="0" fontId="57" fillId="58" borderId="54" xfId="0" applyFont="1" applyFill="1" applyBorder="1" applyAlignment="1">
      <alignment vertical="center"/>
    </xf>
    <xf numFmtId="0" fontId="57" fillId="2" borderId="47" xfId="0" applyFont="1" applyFill="1" applyBorder="1" applyAlignment="1">
      <alignment horizontal="left" vertical="center" wrapText="1" readingOrder="1"/>
    </xf>
    <xf numFmtId="0" fontId="57" fillId="2" borderId="1" xfId="0" quotePrefix="1" applyFont="1" applyFill="1" applyBorder="1" applyAlignment="1">
      <alignment vertical="center" wrapText="1"/>
    </xf>
    <xf numFmtId="0" fontId="57" fillId="2" borderId="0" xfId="136" applyFont="1" applyFill="1" applyAlignment="1">
      <alignment horizontal="left" vertical="center" wrapText="1"/>
    </xf>
    <xf numFmtId="0" fontId="57" fillId="2" borderId="0" xfId="0" applyFont="1" applyFill="1" applyAlignment="1">
      <alignment horizontal="left" vertical="center" wrapText="1" readingOrder="1"/>
    </xf>
    <xf numFmtId="0" fontId="57" fillId="2" borderId="79" xfId="0" applyFont="1" applyFill="1" applyBorder="1" applyAlignment="1">
      <alignment horizontal="left" vertical="center" wrapText="1" readingOrder="1"/>
    </xf>
    <xf numFmtId="0" fontId="57" fillId="2" borderId="77" xfId="0" applyFont="1" applyFill="1" applyBorder="1" applyAlignment="1">
      <alignment horizontal="left" vertical="center" wrapText="1"/>
    </xf>
    <xf numFmtId="0" fontId="57" fillId="2" borderId="79" xfId="0" applyFont="1" applyFill="1" applyBorder="1" applyAlignment="1">
      <alignment horizontal="left" vertical="center"/>
    </xf>
    <xf numFmtId="0" fontId="57" fillId="2" borderId="59" xfId="0" quotePrefix="1" applyFont="1" applyFill="1" applyBorder="1" applyAlignment="1">
      <alignment horizontal="left" vertical="center" wrapText="1"/>
    </xf>
    <xf numFmtId="0" fontId="57" fillId="58" borderId="44" xfId="138" applyFont="1" applyFill="1" applyBorder="1" applyAlignment="1">
      <alignment vertical="center" wrapText="1"/>
    </xf>
    <xf numFmtId="0" fontId="57" fillId="2" borderId="59" xfId="136" applyFont="1" applyFill="1" applyBorder="1" applyAlignment="1">
      <alignment horizontal="left" vertical="center" wrapText="1"/>
    </xf>
    <xf numFmtId="0" fontId="57" fillId="58" borderId="54" xfId="136" applyFont="1" applyFill="1" applyBorder="1" applyAlignment="1">
      <alignment horizontal="left" vertical="center" wrapText="1"/>
    </xf>
    <xf numFmtId="2" fontId="51" fillId="2" borderId="51" xfId="136" applyNumberFormat="1" applyFont="1" applyFill="1" applyBorder="1" applyAlignment="1">
      <alignment horizontal="center" vertical="center" wrapText="1"/>
    </xf>
    <xf numFmtId="169" fontId="51" fillId="2" borderId="64" xfId="138" applyNumberFormat="1" applyFont="1" applyFill="1" applyBorder="1" applyAlignment="1">
      <alignment horizontal="center" vertical="center" wrapText="1"/>
    </xf>
    <xf numFmtId="2" fontId="51" fillId="2" borderId="0" xfId="138" applyNumberFormat="1" applyFont="1" applyFill="1" applyAlignment="1">
      <alignment horizontal="center" vertical="center" wrapText="1"/>
    </xf>
    <xf numFmtId="2" fontId="51" fillId="2" borderId="8" xfId="138" applyNumberFormat="1" applyFont="1" applyFill="1" applyBorder="1" applyAlignment="1">
      <alignment horizontal="center" vertical="center" wrapText="1"/>
    </xf>
    <xf numFmtId="2" fontId="51" fillId="2" borderId="4" xfId="138" applyNumberFormat="1" applyFont="1" applyFill="1" applyBorder="1" applyAlignment="1">
      <alignment horizontal="center" vertical="center" wrapText="1"/>
    </xf>
    <xf numFmtId="2" fontId="51" fillId="2" borderId="76" xfId="0" applyNumberFormat="1" applyFont="1" applyFill="1" applyBorder="1" applyAlignment="1">
      <alignment horizontal="center" vertical="center"/>
    </xf>
    <xf numFmtId="0" fontId="51" fillId="58" borderId="77" xfId="136" applyFont="1" applyFill="1" applyBorder="1" applyAlignment="1">
      <alignment horizontal="center" vertical="center"/>
    </xf>
    <xf numFmtId="2" fontId="51" fillId="2" borderId="10" xfId="0" applyNumberFormat="1" applyFont="1" applyFill="1" applyBorder="1" applyAlignment="1">
      <alignment horizontal="center" vertical="center"/>
    </xf>
    <xf numFmtId="169" fontId="51" fillId="58" borderId="77" xfId="136" applyNumberFormat="1" applyFont="1" applyFill="1" applyBorder="1" applyAlignment="1">
      <alignment horizontal="center" vertical="center"/>
    </xf>
    <xf numFmtId="0" fontId="51" fillId="2" borderId="47" xfId="136" applyFont="1" applyFill="1" applyBorder="1" applyAlignment="1">
      <alignment horizontal="center" vertical="center"/>
    </xf>
    <xf numFmtId="49" fontId="51" fillId="2" borderId="64" xfId="136" quotePrefix="1" applyNumberFormat="1" applyFont="1" applyFill="1" applyBorder="1" applyAlignment="1">
      <alignment horizontal="center" vertical="center" wrapText="1"/>
    </xf>
    <xf numFmtId="49" fontId="51" fillId="58" borderId="22" xfId="136" quotePrefix="1" applyNumberFormat="1" applyFont="1" applyFill="1" applyBorder="1" applyAlignment="1">
      <alignment horizontal="center" vertical="center"/>
    </xf>
    <xf numFmtId="2" fontId="51" fillId="2" borderId="51" xfId="136" quotePrefix="1" applyNumberFormat="1" applyFont="1" applyFill="1" applyBorder="1" applyAlignment="1">
      <alignment horizontal="center" vertical="center" wrapText="1"/>
    </xf>
    <xf numFmtId="49" fontId="51" fillId="2" borderId="59" xfId="0" quotePrefix="1" applyNumberFormat="1" applyFont="1" applyFill="1" applyBorder="1" applyAlignment="1">
      <alignment horizontal="center" vertical="center" wrapText="1"/>
    </xf>
    <xf numFmtId="49" fontId="51" fillId="58" borderId="22" xfId="0" quotePrefix="1" applyNumberFormat="1" applyFont="1" applyFill="1" applyBorder="1" applyAlignment="1">
      <alignment horizontal="center" vertical="center" wrapText="1"/>
    </xf>
    <xf numFmtId="3" fontId="51" fillId="2" borderId="1" xfId="0" quotePrefix="1" applyNumberFormat="1" applyFont="1" applyFill="1" applyBorder="1" applyAlignment="1">
      <alignment horizontal="center" vertical="center" wrapText="1"/>
    </xf>
    <xf numFmtId="1" fontId="51" fillId="58" borderId="22" xfId="136" quotePrefix="1" applyNumberFormat="1" applyFont="1" applyFill="1" applyBorder="1" applyAlignment="1">
      <alignment horizontal="center" vertical="center"/>
    </xf>
    <xf numFmtId="49" fontId="51" fillId="58" borderId="77" xfId="136" quotePrefix="1" applyNumberFormat="1" applyFont="1" applyFill="1" applyBorder="1" applyAlignment="1">
      <alignment horizontal="center" vertical="center"/>
    </xf>
    <xf numFmtId="49" fontId="51" fillId="2" borderId="55" xfId="138" quotePrefix="1" applyNumberFormat="1" applyFont="1" applyFill="1" applyBorder="1" applyAlignment="1">
      <alignment horizontal="center" vertical="center" wrapText="1"/>
    </xf>
    <xf numFmtId="3" fontId="51" fillId="58" borderId="77" xfId="136" quotePrefix="1" applyNumberFormat="1" applyFont="1" applyFill="1" applyBorder="1" applyAlignment="1">
      <alignment horizontal="center" vertical="center"/>
    </xf>
    <xf numFmtId="49" fontId="51" fillId="58" borderId="0" xfId="136" quotePrefix="1" applyNumberFormat="1" applyFont="1" applyFill="1" applyAlignment="1">
      <alignment horizontal="center" vertical="center" wrapText="1"/>
    </xf>
    <xf numFmtId="49" fontId="51" fillId="58" borderId="22" xfId="0" quotePrefix="1" applyNumberFormat="1" applyFont="1" applyFill="1" applyBorder="1" applyAlignment="1">
      <alignment horizontal="center" vertical="center"/>
    </xf>
    <xf numFmtId="49" fontId="51" fillId="2" borderId="59" xfId="136" quotePrefix="1" applyNumberFormat="1" applyFont="1" applyFill="1" applyBorder="1" applyAlignment="1">
      <alignment horizontal="center" vertical="center" wrapText="1"/>
    </xf>
    <xf numFmtId="3" fontId="51" fillId="58" borderId="22" xfId="138" quotePrefix="1" applyNumberFormat="1" applyFont="1" applyFill="1" applyBorder="1" applyAlignment="1">
      <alignment horizontal="center" vertical="center" wrapText="1"/>
    </xf>
    <xf numFmtId="3" fontId="51" fillId="58" borderId="22" xfId="136" quotePrefix="1" applyNumberFormat="1" applyFont="1" applyFill="1" applyBorder="1" applyAlignment="1">
      <alignment horizontal="center" vertical="center" wrapText="1"/>
    </xf>
    <xf numFmtId="3" fontId="51" fillId="58" borderId="0" xfId="136" quotePrefix="1" applyNumberFormat="1" applyFont="1" applyFill="1" applyAlignment="1">
      <alignment horizontal="center" vertical="center"/>
    </xf>
    <xf numFmtId="49" fontId="51" fillId="58" borderId="73" xfId="136" quotePrefix="1" applyNumberFormat="1" applyFont="1" applyFill="1" applyBorder="1" applyAlignment="1">
      <alignment horizontal="center" vertical="center"/>
    </xf>
    <xf numFmtId="49" fontId="51" fillId="2" borderId="51" xfId="138" quotePrefix="1" applyNumberFormat="1" applyFont="1" applyFill="1" applyBorder="1" applyAlignment="1">
      <alignment horizontal="center" vertical="center" wrapText="1"/>
    </xf>
    <xf numFmtId="3" fontId="51" fillId="58" borderId="63" xfId="136" quotePrefix="1" applyNumberFormat="1" applyFont="1" applyFill="1" applyBorder="1" applyAlignment="1">
      <alignment horizontal="center" vertical="center"/>
    </xf>
    <xf numFmtId="3" fontId="51" fillId="58" borderId="22" xfId="0" quotePrefix="1" applyNumberFormat="1" applyFont="1" applyFill="1" applyBorder="1" applyAlignment="1">
      <alignment horizontal="center" vertical="center"/>
    </xf>
    <xf numFmtId="49" fontId="51" fillId="2" borderId="0" xfId="136" quotePrefix="1" applyNumberFormat="1" applyFont="1" applyFill="1" applyAlignment="1">
      <alignment horizontal="center" vertical="center" wrapText="1"/>
    </xf>
    <xf numFmtId="49" fontId="51" fillId="58" borderId="63" xfId="136" quotePrefix="1" applyNumberFormat="1" applyFont="1" applyFill="1" applyBorder="1" applyAlignment="1">
      <alignment horizontal="center" vertical="center"/>
    </xf>
    <xf numFmtId="0" fontId="51" fillId="58" borderId="77" xfId="136" quotePrefix="1" applyFont="1" applyFill="1" applyBorder="1" applyAlignment="1">
      <alignment horizontal="center" vertical="center"/>
    </xf>
    <xf numFmtId="0" fontId="51" fillId="58" borderId="77" xfId="0" applyFont="1" applyFill="1" applyBorder="1" applyAlignment="1">
      <alignment horizontal="center" vertical="top"/>
    </xf>
    <xf numFmtId="2" fontId="51" fillId="58" borderId="1" xfId="0" quotePrefix="1" applyNumberFormat="1" applyFont="1" applyFill="1" applyBorder="1" applyAlignment="1">
      <alignment horizontal="center" vertical="center"/>
    </xf>
    <xf numFmtId="2" fontId="51" fillId="58" borderId="77" xfId="0" quotePrefix="1" applyNumberFormat="1" applyFont="1" applyFill="1" applyBorder="1" applyAlignment="1">
      <alignment horizontal="center" vertical="center"/>
    </xf>
    <xf numFmtId="0" fontId="51" fillId="0" borderId="51" xfId="0" applyFont="1" applyBorder="1" applyAlignment="1">
      <alignment horizontal="center" vertical="top"/>
    </xf>
    <xf numFmtId="0" fontId="51" fillId="2" borderId="59" xfId="0" quotePrefix="1" applyFont="1" applyFill="1" applyBorder="1" applyAlignment="1">
      <alignment horizontal="center" vertical="center"/>
    </xf>
    <xf numFmtId="167" fontId="51" fillId="58" borderId="77" xfId="136" applyNumberFormat="1" applyFont="1" applyFill="1" applyBorder="1" applyAlignment="1">
      <alignment horizontal="center" vertical="center" wrapText="1"/>
    </xf>
    <xf numFmtId="49" fontId="51" fillId="2" borderId="3" xfId="0" applyNumberFormat="1" applyFont="1" applyFill="1" applyBorder="1" applyAlignment="1">
      <alignment vertical="center"/>
    </xf>
    <xf numFmtId="49" fontId="51" fillId="2" borderId="41" xfId="0" applyNumberFormat="1" applyFont="1" applyFill="1" applyBorder="1" applyAlignment="1">
      <alignment vertical="center"/>
    </xf>
    <xf numFmtId="49" fontId="51" fillId="2" borderId="38" xfId="0" applyNumberFormat="1" applyFont="1" applyFill="1" applyBorder="1" applyAlignment="1">
      <alignment vertical="center" wrapText="1"/>
    </xf>
    <xf numFmtId="0" fontId="57" fillId="2" borderId="72" xfId="138" applyFont="1" applyFill="1" applyBorder="1" applyAlignment="1">
      <alignment vertical="center" wrapText="1"/>
    </xf>
    <xf numFmtId="169" fontId="51" fillId="2" borderId="51" xfId="138" applyNumberFormat="1" applyFont="1" applyFill="1" applyBorder="1" applyAlignment="1">
      <alignment horizontal="center" vertical="center" wrapText="1"/>
    </xf>
    <xf numFmtId="169" fontId="51" fillId="2" borderId="51" xfId="0" applyNumberFormat="1" applyFont="1" applyFill="1" applyBorder="1" applyAlignment="1">
      <alignment horizontal="center" vertical="center"/>
    </xf>
    <xf numFmtId="2" fontId="51" fillId="2" borderId="36" xfId="0" applyNumberFormat="1" applyFont="1" applyFill="1" applyBorder="1" applyAlignment="1">
      <alignment horizontal="center" vertical="center"/>
    </xf>
    <xf numFmtId="3" fontId="51" fillId="2" borderId="51" xfId="136" quotePrefix="1" applyNumberFormat="1" applyFont="1" applyFill="1" applyBorder="1" applyAlignment="1">
      <alignment horizontal="center" vertical="center"/>
    </xf>
    <xf numFmtId="49" fontId="51" fillId="2" borderId="36" xfId="136" quotePrefix="1" applyNumberFormat="1" applyFont="1" applyFill="1" applyBorder="1" applyAlignment="1">
      <alignment horizontal="center" vertical="center" wrapText="1"/>
    </xf>
    <xf numFmtId="3" fontId="51" fillId="2" borderId="77" xfId="138" quotePrefix="1" applyNumberFormat="1" applyFont="1" applyFill="1" applyBorder="1" applyAlignment="1">
      <alignment horizontal="center" vertical="center" wrapText="1"/>
    </xf>
    <xf numFmtId="49" fontId="51" fillId="2" borderId="51" xfId="0" quotePrefix="1" applyNumberFormat="1" applyFont="1" applyFill="1" applyBorder="1" applyAlignment="1">
      <alignment horizontal="center" vertical="center"/>
    </xf>
    <xf numFmtId="49" fontId="51" fillId="2" borderId="0" xfId="136" quotePrefix="1" applyNumberFormat="1" applyFont="1" applyFill="1" applyAlignment="1">
      <alignment horizontal="center" vertical="center"/>
    </xf>
    <xf numFmtId="0" fontId="51" fillId="2" borderId="36" xfId="0" applyFont="1" applyFill="1" applyBorder="1" applyAlignment="1">
      <alignment horizontal="center" vertical="center"/>
    </xf>
    <xf numFmtId="0" fontId="61" fillId="2" borderId="0" xfId="0" applyFont="1" applyFill="1" applyAlignment="1">
      <alignment horizontal="center" vertical="center" wrapText="1"/>
    </xf>
    <xf numFmtId="0" fontId="2" fillId="2" borderId="0" xfId="0" quotePrefix="1" applyFont="1" applyFill="1" applyAlignment="1">
      <alignment horizontal="center" wrapText="1"/>
    </xf>
    <xf numFmtId="0" fontId="0" fillId="2" borderId="0" xfId="0" applyFill="1" applyAlignment="1">
      <alignment horizontal="left" vertical="center"/>
    </xf>
    <xf numFmtId="1" fontId="4" fillId="2" borderId="0" xfId="1" applyNumberFormat="1" applyFill="1" applyAlignment="1" applyProtection="1">
      <alignment horizontal="center" vertical="center" wrapText="1"/>
    </xf>
    <xf numFmtId="0" fontId="4" fillId="2" borderId="0" xfId="1" applyFill="1" applyAlignment="1" applyProtection="1">
      <alignment horizontal="center" wrapText="1"/>
    </xf>
    <xf numFmtId="0" fontId="4" fillId="2" borderId="7" xfId="1" applyFill="1" applyBorder="1" applyAlignment="1" applyProtection="1">
      <alignment horizontal="center" wrapText="1"/>
    </xf>
    <xf numFmtId="0" fontId="46" fillId="57" borderId="3" xfId="0" applyFont="1" applyFill="1" applyBorder="1" applyAlignment="1">
      <alignment horizontal="center" vertical="center"/>
    </xf>
    <xf numFmtId="0" fontId="46" fillId="57" borderId="10" xfId="0" applyFont="1" applyFill="1" applyBorder="1" applyAlignment="1">
      <alignment horizontal="center" vertical="center"/>
    </xf>
    <xf numFmtId="0" fontId="46" fillId="57" borderId="70" xfId="0" applyFont="1" applyFill="1" applyBorder="1" applyAlignment="1">
      <alignment horizontal="center" vertical="center"/>
    </xf>
    <xf numFmtId="0" fontId="46" fillId="57" borderId="7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</cellXfs>
  <cellStyles count="155">
    <cellStyle name="20% - Accent1" xfId="20" builtinId="30" customBuiltin="1"/>
    <cellStyle name="20% - Accent1 2" xfId="62" xr:uid="{00000000-0005-0000-0000-000001000000}"/>
    <cellStyle name="20% - Accent1 3" xfId="47" xr:uid="{00000000-0005-0000-0000-000002000000}"/>
    <cellStyle name="20% - Accent1 3 2" xfId="120" xr:uid="{00000000-0005-0000-0000-000003000000}"/>
    <cellStyle name="20% - Accent1 4" xfId="105" xr:uid="{00000000-0005-0000-0000-000004000000}"/>
    <cellStyle name="20% - Accent2" xfId="24" builtinId="34" customBuiltin="1"/>
    <cellStyle name="20% - Accent2 2" xfId="63" xr:uid="{00000000-0005-0000-0000-000006000000}"/>
    <cellStyle name="20% - Accent2 3" xfId="48" xr:uid="{00000000-0005-0000-0000-000007000000}"/>
    <cellStyle name="20% - Accent2 3 2" xfId="121" xr:uid="{00000000-0005-0000-0000-000008000000}"/>
    <cellStyle name="20% - Accent2 4" xfId="106" xr:uid="{00000000-0005-0000-0000-000009000000}"/>
    <cellStyle name="20% - Accent3" xfId="28" builtinId="38" customBuiltin="1"/>
    <cellStyle name="20% - Accent3 2" xfId="64" xr:uid="{00000000-0005-0000-0000-00000B000000}"/>
    <cellStyle name="20% - Accent3 3" xfId="49" xr:uid="{00000000-0005-0000-0000-00000C000000}"/>
    <cellStyle name="20% - Accent3 3 2" xfId="122" xr:uid="{00000000-0005-0000-0000-00000D000000}"/>
    <cellStyle name="20% - Accent3 4" xfId="107" xr:uid="{00000000-0005-0000-0000-00000E000000}"/>
    <cellStyle name="20% - Accent4" xfId="32" builtinId="42" customBuiltin="1"/>
    <cellStyle name="20% - Accent4 2" xfId="65" xr:uid="{00000000-0005-0000-0000-000010000000}"/>
    <cellStyle name="20% - Accent4 3" xfId="50" xr:uid="{00000000-0005-0000-0000-000011000000}"/>
    <cellStyle name="20% - Accent4 3 2" xfId="123" xr:uid="{00000000-0005-0000-0000-000012000000}"/>
    <cellStyle name="20% - Accent4 4" xfId="108" xr:uid="{00000000-0005-0000-0000-000013000000}"/>
    <cellStyle name="20% - Accent5" xfId="36" builtinId="46" customBuiltin="1"/>
    <cellStyle name="20% - Accent5 2" xfId="66" xr:uid="{00000000-0005-0000-0000-000015000000}"/>
    <cellStyle name="20% - Accent5 3" xfId="51" xr:uid="{00000000-0005-0000-0000-000016000000}"/>
    <cellStyle name="20% - Accent5 3 2" xfId="124" xr:uid="{00000000-0005-0000-0000-000017000000}"/>
    <cellStyle name="20% - Accent5 4" xfId="109" xr:uid="{00000000-0005-0000-0000-000018000000}"/>
    <cellStyle name="20% - Accent6" xfId="40" builtinId="50" customBuiltin="1"/>
    <cellStyle name="20% - Accent6 2" xfId="67" xr:uid="{00000000-0005-0000-0000-00001A000000}"/>
    <cellStyle name="20% - Accent6 3" xfId="52" xr:uid="{00000000-0005-0000-0000-00001B000000}"/>
    <cellStyle name="20% - Accent6 3 2" xfId="125" xr:uid="{00000000-0005-0000-0000-00001C000000}"/>
    <cellStyle name="20% - Accent6 4" xfId="110" xr:uid="{00000000-0005-0000-0000-00001D000000}"/>
    <cellStyle name="40% - Accent1" xfId="21" builtinId="31" customBuiltin="1"/>
    <cellStyle name="40% - Accent1 2" xfId="68" xr:uid="{00000000-0005-0000-0000-00001F000000}"/>
    <cellStyle name="40% - Accent1 3" xfId="53" xr:uid="{00000000-0005-0000-0000-000020000000}"/>
    <cellStyle name="40% - Accent1 3 2" xfId="126" xr:uid="{00000000-0005-0000-0000-000021000000}"/>
    <cellStyle name="40% - Accent1 4" xfId="111" xr:uid="{00000000-0005-0000-0000-000022000000}"/>
    <cellStyle name="40% - Accent2" xfId="25" builtinId="35" customBuiltin="1"/>
    <cellStyle name="40% - Accent2 2" xfId="69" xr:uid="{00000000-0005-0000-0000-000024000000}"/>
    <cellStyle name="40% - Accent2 3" xfId="54" xr:uid="{00000000-0005-0000-0000-000025000000}"/>
    <cellStyle name="40% - Accent2 3 2" xfId="127" xr:uid="{00000000-0005-0000-0000-000026000000}"/>
    <cellStyle name="40% - Accent2 4" xfId="112" xr:uid="{00000000-0005-0000-0000-000027000000}"/>
    <cellStyle name="40% - Accent3" xfId="29" builtinId="39" customBuiltin="1"/>
    <cellStyle name="40% - Accent3 2" xfId="70" xr:uid="{00000000-0005-0000-0000-000029000000}"/>
    <cellStyle name="40% - Accent3 3" xfId="55" xr:uid="{00000000-0005-0000-0000-00002A000000}"/>
    <cellStyle name="40% - Accent3 3 2" xfId="128" xr:uid="{00000000-0005-0000-0000-00002B000000}"/>
    <cellStyle name="40% - Accent3 4" xfId="113" xr:uid="{00000000-0005-0000-0000-00002C000000}"/>
    <cellStyle name="40% - Accent4" xfId="33" builtinId="43" customBuiltin="1"/>
    <cellStyle name="40% - Accent4 2" xfId="71" xr:uid="{00000000-0005-0000-0000-00002E000000}"/>
    <cellStyle name="40% - Accent4 3" xfId="56" xr:uid="{00000000-0005-0000-0000-00002F000000}"/>
    <cellStyle name="40% - Accent4 3 2" xfId="129" xr:uid="{00000000-0005-0000-0000-000030000000}"/>
    <cellStyle name="40% - Accent4 4" xfId="114" xr:uid="{00000000-0005-0000-0000-000031000000}"/>
    <cellStyle name="40% - Accent5" xfId="37" builtinId="47" customBuiltin="1"/>
    <cellStyle name="40% - Accent5 2" xfId="72" xr:uid="{00000000-0005-0000-0000-000033000000}"/>
    <cellStyle name="40% - Accent5 3" xfId="57" xr:uid="{00000000-0005-0000-0000-000034000000}"/>
    <cellStyle name="40% - Accent5 3 2" xfId="130" xr:uid="{00000000-0005-0000-0000-000035000000}"/>
    <cellStyle name="40% - Accent5 4" xfId="115" xr:uid="{00000000-0005-0000-0000-000036000000}"/>
    <cellStyle name="40% - Accent6" xfId="41" builtinId="51" customBuiltin="1"/>
    <cellStyle name="40% - Accent6 2" xfId="73" xr:uid="{00000000-0005-0000-0000-000038000000}"/>
    <cellStyle name="40% - Accent6 3" xfId="58" xr:uid="{00000000-0005-0000-0000-000039000000}"/>
    <cellStyle name="40% - Accent6 3 2" xfId="131" xr:uid="{00000000-0005-0000-0000-00003A000000}"/>
    <cellStyle name="40% - Accent6 4" xfId="116" xr:uid="{00000000-0005-0000-0000-00003B000000}"/>
    <cellStyle name="60% - Accent1" xfId="22" builtinId="32" customBuiltin="1"/>
    <cellStyle name="60% - Accent1 2" xfId="74" xr:uid="{00000000-0005-0000-0000-00003D000000}"/>
    <cellStyle name="60% - Accent2" xfId="26" builtinId="36" customBuiltin="1"/>
    <cellStyle name="60% - Accent2 2" xfId="75" xr:uid="{00000000-0005-0000-0000-00003F000000}"/>
    <cellStyle name="60% - Accent3" xfId="30" builtinId="40" customBuiltin="1"/>
    <cellStyle name="60% - Accent3 2" xfId="76" xr:uid="{00000000-0005-0000-0000-000041000000}"/>
    <cellStyle name="60% - Accent4" xfId="34" builtinId="44" customBuiltin="1"/>
    <cellStyle name="60% - Accent4 2" xfId="77" xr:uid="{00000000-0005-0000-0000-000043000000}"/>
    <cellStyle name="60% - Accent5" xfId="38" builtinId="48" customBuiltin="1"/>
    <cellStyle name="60% - Accent5 2" xfId="78" xr:uid="{00000000-0005-0000-0000-000045000000}"/>
    <cellStyle name="60% - Accent6" xfId="42" builtinId="52" customBuiltin="1"/>
    <cellStyle name="60% - Accent6 2" xfId="79" xr:uid="{00000000-0005-0000-0000-000047000000}"/>
    <cellStyle name="Accent1" xfId="19" builtinId="29" customBuiltin="1"/>
    <cellStyle name="Accent1 2" xfId="80" xr:uid="{00000000-0005-0000-0000-000049000000}"/>
    <cellStyle name="Accent2" xfId="23" builtinId="33" customBuiltin="1"/>
    <cellStyle name="Accent2 2" xfId="81" xr:uid="{00000000-0005-0000-0000-00004B000000}"/>
    <cellStyle name="Accent3" xfId="27" builtinId="37" customBuiltin="1"/>
    <cellStyle name="Accent3 2" xfId="82" xr:uid="{00000000-0005-0000-0000-00004D000000}"/>
    <cellStyle name="Accent4" xfId="31" builtinId="41" customBuiltin="1"/>
    <cellStyle name="Accent4 2" xfId="83" xr:uid="{00000000-0005-0000-0000-00004F000000}"/>
    <cellStyle name="Accent5" xfId="35" builtinId="45" customBuiltin="1"/>
    <cellStyle name="Accent5 2" xfId="84" xr:uid="{00000000-0005-0000-0000-000051000000}"/>
    <cellStyle name="Accent6" xfId="39" builtinId="49" customBuiltin="1"/>
    <cellStyle name="Accent6 2" xfId="85" xr:uid="{00000000-0005-0000-0000-000053000000}"/>
    <cellStyle name="Bad" xfId="8" builtinId="27" customBuiltin="1"/>
    <cellStyle name="Bad 2" xfId="86" xr:uid="{00000000-0005-0000-0000-000055000000}"/>
    <cellStyle name="Calculation" xfId="12" builtinId="22" customBuiltin="1"/>
    <cellStyle name="Calculation 2" xfId="87" xr:uid="{00000000-0005-0000-0000-000057000000}"/>
    <cellStyle name="Calculation 2 2" xfId="144" xr:uid="{D5832B0C-F136-47F8-B6EE-A885458A5BCA}"/>
    <cellStyle name="Calculation 2 3" xfId="151" xr:uid="{C6DD735E-9859-43EF-8241-44B01BBCAF43}"/>
    <cellStyle name="Check Cell" xfId="14" builtinId="23" customBuiltin="1"/>
    <cellStyle name="Check Cell 2" xfId="88" xr:uid="{00000000-0005-0000-0000-000059000000}"/>
    <cellStyle name="Currency 2" xfId="59" xr:uid="{00000000-0005-0000-0000-00005A000000}"/>
    <cellStyle name="Currency 2 2" xfId="132" xr:uid="{00000000-0005-0000-0000-00005B000000}"/>
    <cellStyle name="Currency 2 2 2" xfId="152" xr:uid="{A61FC9C3-8311-4794-905D-E01F784811CF}"/>
    <cellStyle name="Currency 2 3" xfId="142" xr:uid="{711B0AF4-D86B-400D-962E-BA61880D76CA}"/>
    <cellStyle name="Currency 3" xfId="117" xr:uid="{00000000-0005-0000-0000-00005C000000}"/>
    <cellStyle name="Currency 3 2" xfId="149" xr:uid="{19C82AF0-85BE-4C34-A53C-3C9A9A27608A}"/>
    <cellStyle name="Explanatory Text" xfId="17" builtinId="53" customBuiltin="1"/>
    <cellStyle name="Explanatory Text 2" xfId="89" xr:uid="{00000000-0005-0000-0000-00005E000000}"/>
    <cellStyle name="Good" xfId="7" builtinId="26" customBuiltin="1"/>
    <cellStyle name="Good 2" xfId="90" xr:uid="{00000000-0005-0000-0000-000060000000}"/>
    <cellStyle name="Heading 1" xfId="3" builtinId="16" customBuiltin="1"/>
    <cellStyle name="Heading 1 2" xfId="91" xr:uid="{00000000-0005-0000-0000-000062000000}"/>
    <cellStyle name="Heading 2" xfId="4" builtinId="17" customBuiltin="1"/>
    <cellStyle name="Heading 2 2" xfId="92" xr:uid="{00000000-0005-0000-0000-000064000000}"/>
    <cellStyle name="Heading 3" xfId="5" builtinId="18" customBuiltin="1"/>
    <cellStyle name="Heading 3 2" xfId="93" xr:uid="{00000000-0005-0000-0000-000066000000}"/>
    <cellStyle name="Heading 4" xfId="6" builtinId="19" customBuiltin="1"/>
    <cellStyle name="Heading 4 2" xfId="94" xr:uid="{00000000-0005-0000-0000-000068000000}"/>
    <cellStyle name="Hyperlink" xfId="1" builtinId="8"/>
    <cellStyle name="Hyperlink 2" xfId="104" xr:uid="{00000000-0005-0000-0000-00006A000000}"/>
    <cellStyle name="Input" xfId="10" builtinId="20" customBuiltin="1"/>
    <cellStyle name="Input 2" xfId="95" xr:uid="{00000000-0005-0000-0000-00006C000000}"/>
    <cellStyle name="Input 2 2" xfId="145" xr:uid="{E18C59EA-7613-4C3E-8B29-B740F027860C}"/>
    <cellStyle name="Input 2 3" xfId="141" xr:uid="{6B691F43-3081-43DD-A14A-86B4A6E82BCE}"/>
    <cellStyle name="Linked Cell" xfId="13" builtinId="24" customBuiltin="1"/>
    <cellStyle name="Linked Cell 2" xfId="96" xr:uid="{00000000-0005-0000-0000-00006E000000}"/>
    <cellStyle name="Neutral" xfId="9" builtinId="28" customBuiltin="1"/>
    <cellStyle name="Neutral 2" xfId="97" xr:uid="{00000000-0005-0000-0000-000070000000}"/>
    <cellStyle name="Normal" xfId="0" builtinId="0"/>
    <cellStyle name="Normal 2" xfId="43" xr:uid="{00000000-0005-0000-0000-000072000000}"/>
    <cellStyle name="Normal 2 2" xfId="138" xr:uid="{00000000-0005-0000-0000-000073000000}"/>
    <cellStyle name="Normal 22" xfId="45" xr:uid="{00000000-0005-0000-0000-000074000000}"/>
    <cellStyle name="Normal 22 2" xfId="98" xr:uid="{00000000-0005-0000-0000-000075000000}"/>
    <cellStyle name="Normal 22 3" xfId="60" xr:uid="{00000000-0005-0000-0000-000076000000}"/>
    <cellStyle name="Normal 22 3 2" xfId="133" xr:uid="{00000000-0005-0000-0000-000077000000}"/>
    <cellStyle name="Normal 22 4" xfId="118" xr:uid="{00000000-0005-0000-0000-000078000000}"/>
    <cellStyle name="Normal 3" xfId="44" xr:uid="{00000000-0005-0000-0000-000079000000}"/>
    <cellStyle name="Normal 3 2" xfId="46" xr:uid="{00000000-0005-0000-0000-00007A000000}"/>
    <cellStyle name="Normal 4" xfId="135" xr:uid="{00000000-0005-0000-0000-00007B000000}"/>
    <cellStyle name="Normal 4 2" xfId="136" xr:uid="{00000000-0005-0000-0000-00007C000000}"/>
    <cellStyle name="Note" xfId="16" builtinId="10" customBuiltin="1"/>
    <cellStyle name="Note 2" xfId="99" xr:uid="{00000000-0005-0000-0000-00007E000000}"/>
    <cellStyle name="Note 2 2" xfId="146" xr:uid="{145AFB30-1577-41A9-9E11-843B38533B33}"/>
    <cellStyle name="Note 2 3" xfId="143" xr:uid="{4C63C31D-EE64-420B-968F-42AB8D97FEB8}"/>
    <cellStyle name="Note 3" xfId="61" xr:uid="{00000000-0005-0000-0000-00007F000000}"/>
    <cellStyle name="Note 3 2" xfId="134" xr:uid="{00000000-0005-0000-0000-000080000000}"/>
    <cellStyle name="Note 4" xfId="119" xr:uid="{00000000-0005-0000-0000-000081000000}"/>
    <cellStyle name="Output" xfId="11" builtinId="21" customBuiltin="1"/>
    <cellStyle name="Output 2" xfId="100" xr:uid="{00000000-0005-0000-0000-000083000000}"/>
    <cellStyle name="Output 2 2" xfId="147" xr:uid="{4515105F-6599-47C2-8204-2B08FDF9AFEF}"/>
    <cellStyle name="Output 2 3" xfId="140" xr:uid="{B15E9872-331E-4F60-BF80-4E8B7BA48996}"/>
    <cellStyle name="Percent" xfId="139" builtinId="5"/>
    <cellStyle name="SAPBEXstdItem" xfId="137" xr:uid="{00000000-0005-0000-0000-000084000000}"/>
    <cellStyle name="SAPBEXstdItem 2" xfId="153" xr:uid="{99B89331-5F45-4A41-BEEC-DD7151A3BBFC}"/>
    <cellStyle name="SAPBEXstdItem 3" xfId="154" xr:uid="{949CB263-DE4C-4CFC-B0A8-F8B8915D39ED}"/>
    <cellStyle name="Title" xfId="2" builtinId="15" customBuiltin="1"/>
    <cellStyle name="Title 2" xfId="101" xr:uid="{00000000-0005-0000-0000-000086000000}"/>
    <cellStyle name="Total" xfId="18" builtinId="25" customBuiltin="1"/>
    <cellStyle name="Total 2" xfId="102" xr:uid="{00000000-0005-0000-0000-000088000000}"/>
    <cellStyle name="Total 2 2" xfId="148" xr:uid="{4BD48434-B969-4FB5-8D02-9360C2ED21B8}"/>
    <cellStyle name="Total 2 3" xfId="150" xr:uid="{9213BE04-8774-4B8F-B8EE-C277D6729D9A}"/>
    <cellStyle name="Warning Text" xfId="15" builtinId="11" customBuiltin="1"/>
    <cellStyle name="Warning Text 2" xfId="103" xr:uid="{00000000-0005-0000-0000-00008A000000}"/>
  </cellStyles>
  <dxfs count="1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00"/>
      <color rgb="FFFFDE75"/>
      <color rgb="FFFFCD2D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cid:image004.png@01DABD87.BD6294C0" TargetMode="External"/><Relationship Id="rId7" Type="http://schemas.openxmlformats.org/officeDocument/2006/relationships/image" Target="cid:image003.png@01DABD86.7CAC129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cid:image005.png@01DABD87.2B3291E0" TargetMode="External"/><Relationship Id="rId4" Type="http://schemas.openxmlformats.org/officeDocument/2006/relationships/image" Target="../media/image3.png"/><Relationship Id="rId9" Type="http://schemas.openxmlformats.org/officeDocument/2006/relationships/image" Target="cid:image006.png@01DABD87.BD6294C0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ww.legrandav.com/tools_and_training/tools/fusion_modular_tool" TargetMode="External"/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https://www.legrandav.com/products/mounts/display-tv-mounts/tiled-series-dvled-wall-mounts-for-universal-27-inch-panels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35</xdr:row>
      <xdr:rowOff>57151</xdr:rowOff>
    </xdr:from>
    <xdr:to>
      <xdr:col>3</xdr:col>
      <xdr:colOff>0</xdr:colOff>
      <xdr:row>35</xdr:row>
      <xdr:rowOff>359662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4771AAB-5FB4-40D7-BAFF-53776AAC6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1" y="6292851"/>
          <a:ext cx="1250949" cy="310131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</xdr:row>
      <xdr:rowOff>0</xdr:rowOff>
    </xdr:from>
    <xdr:to>
      <xdr:col>17</xdr:col>
      <xdr:colOff>419100</xdr:colOff>
      <xdr:row>16</xdr:row>
      <xdr:rowOff>66675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065C1F2-D4B6-400D-9052-06604E41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066800"/>
          <a:ext cx="4133850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535095</xdr:colOff>
      <xdr:row>2</xdr:row>
      <xdr:rowOff>0</xdr:rowOff>
    </xdr:from>
    <xdr:to>
      <xdr:col>25</xdr:col>
      <xdr:colOff>228600</xdr:colOff>
      <xdr:row>16</xdr:row>
      <xdr:rowOff>66675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E5C32E62-77B3-43F7-AC33-92939354B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1595" y="1057275"/>
          <a:ext cx="4646505" cy="292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16</xdr:row>
      <xdr:rowOff>114300</xdr:rowOff>
    </xdr:from>
    <xdr:to>
      <xdr:col>16</xdr:col>
      <xdr:colOff>323850</xdr:colOff>
      <xdr:row>35</xdr:row>
      <xdr:rowOff>142875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348057DA-821E-47C3-8F19-A60A727E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029075"/>
          <a:ext cx="3419475" cy="356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409575</xdr:colOff>
      <xdr:row>16</xdr:row>
      <xdr:rowOff>104775</xdr:rowOff>
    </xdr:from>
    <xdr:to>
      <xdr:col>25</xdr:col>
      <xdr:colOff>342900</xdr:colOff>
      <xdr:row>35</xdr:row>
      <xdr:rowOff>104775</xdr:rowOff>
    </xdr:to>
    <xdr:pic>
      <xdr:nvPicPr>
        <xdr:cNvPr id="15" name="Picture 7">
          <a:extLst>
            <a:ext uri="{FF2B5EF4-FFF2-40B4-BE49-F238E27FC236}">
              <a16:creationId xmlns:a16="http://schemas.microsoft.com/office/drawing/2014/main" id="{00794576-DAD9-4E9E-B92F-B37EBB871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4019550"/>
          <a:ext cx="5505450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25</xdr:col>
      <xdr:colOff>238125</xdr:colOff>
      <xdr:row>0</xdr:row>
      <xdr:rowOff>1666875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CAF14E-A5A4-4AB3-AC1B-305F3C77A47A}"/>
            </a:ext>
          </a:extLst>
        </xdr:cNvPr>
        <xdr:cNvSpPr txBox="1"/>
      </xdr:nvSpPr>
      <xdr:spPr>
        <a:xfrm>
          <a:off x="0" y="0"/>
          <a:ext cx="15287625" cy="16668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0</xdr:row>
      <xdr:rowOff>1095375</xdr:rowOff>
    </xdr:to>
    <xdr:pic>
      <xdr:nvPicPr>
        <xdr:cNvPr id="3" name="Picture 8" descr="Logo&#10;&#10;Description automatically generated">
          <a:extLst>
            <a:ext uri="{FF2B5EF4-FFF2-40B4-BE49-F238E27FC236}">
              <a16:creationId xmlns:a16="http://schemas.microsoft.com/office/drawing/2014/main" id="{43B02273-B915-4960-8C2E-1DC31959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626745</xdr:colOff>
      <xdr:row>2</xdr:row>
      <xdr:rowOff>139065</xdr:rowOff>
    </xdr:from>
    <xdr:to>
      <xdr:col>11</xdr:col>
      <xdr:colOff>108504</xdr:colOff>
      <xdr:row>10</xdr:row>
      <xdr:rowOff>96422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356E19-622B-446D-A799-437E8047F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37195" y="1615440"/>
          <a:ext cx="3882309" cy="30053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9524</xdr:colOff>
      <xdr:row>1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AE4A7C6-CCE7-4EF0-BB70-084151AA9DAD}"/>
            </a:ext>
          </a:extLst>
        </xdr:cNvPr>
        <xdr:cNvSpPr txBox="1"/>
      </xdr:nvSpPr>
      <xdr:spPr>
        <a:xfrm>
          <a:off x="0" y="0"/>
          <a:ext cx="7219949" cy="1866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0</xdr:row>
      <xdr:rowOff>1095375</xdr:rowOff>
    </xdr:to>
    <xdr:pic>
      <xdr:nvPicPr>
        <xdr:cNvPr id="3" name="Picture 8" descr="Logo&#10;&#10;Description automatically generated">
          <a:extLst>
            <a:ext uri="{FF2B5EF4-FFF2-40B4-BE49-F238E27FC236}">
              <a16:creationId xmlns:a16="http://schemas.microsoft.com/office/drawing/2014/main" id="{F4654B84-CE52-408B-ABEC-6A665A2AF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3</xdr:col>
      <xdr:colOff>904875</xdr:colOff>
      <xdr:row>0</xdr:row>
      <xdr:rowOff>1914525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FA1925-9190-42F9-9828-19F842621017}"/>
            </a:ext>
          </a:extLst>
        </xdr:cNvPr>
        <xdr:cNvSpPr txBox="1"/>
      </xdr:nvSpPr>
      <xdr:spPr>
        <a:xfrm>
          <a:off x="1" y="0"/>
          <a:ext cx="8620124" cy="19145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123825</xdr:colOff>
      <xdr:row>0</xdr:row>
      <xdr:rowOff>1104900</xdr:rowOff>
    </xdr:to>
    <xdr:pic>
      <xdr:nvPicPr>
        <xdr:cNvPr id="3" name="Picture 8" descr="Logo&#10;&#10;Description automatically generated">
          <a:extLst>
            <a:ext uri="{FF2B5EF4-FFF2-40B4-BE49-F238E27FC236}">
              <a16:creationId xmlns:a16="http://schemas.microsoft.com/office/drawing/2014/main" id="{549C328A-4F71-4DAC-8BB7-01783C7B5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28575</xdr:colOff>
      <xdr:row>0</xdr:row>
      <xdr:rowOff>1743075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9C0349-2076-42F2-BA9A-0182C2302276}"/>
            </a:ext>
          </a:extLst>
        </xdr:cNvPr>
        <xdr:cNvSpPr txBox="1"/>
      </xdr:nvSpPr>
      <xdr:spPr>
        <a:xfrm>
          <a:off x="0" y="0"/>
          <a:ext cx="8001000" cy="1743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123825</xdr:colOff>
      <xdr:row>0</xdr:row>
      <xdr:rowOff>1104900</xdr:rowOff>
    </xdr:to>
    <xdr:pic>
      <xdr:nvPicPr>
        <xdr:cNvPr id="3" name="Picture 8" descr="Logo&#10;&#10;Description automatically generated">
          <a:extLst>
            <a:ext uri="{FF2B5EF4-FFF2-40B4-BE49-F238E27FC236}">
              <a16:creationId xmlns:a16="http://schemas.microsoft.com/office/drawing/2014/main" id="{75F3AF64-9284-4553-9886-46967856E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3</xdr:col>
      <xdr:colOff>885824</xdr:colOff>
      <xdr:row>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DEAEC1-5B70-4C27-830F-88CB6CCB37FE}"/>
            </a:ext>
          </a:extLst>
        </xdr:cNvPr>
        <xdr:cNvSpPr txBox="1"/>
      </xdr:nvSpPr>
      <xdr:spPr>
        <a:xfrm>
          <a:off x="0" y="1"/>
          <a:ext cx="8343899" cy="181927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</a:t>
          </a: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123825</xdr:colOff>
      <xdr:row>0</xdr:row>
      <xdr:rowOff>1104900</xdr:rowOff>
    </xdr:to>
    <xdr:pic>
      <xdr:nvPicPr>
        <xdr:cNvPr id="4" name="Picture 8" descr="Logo&#10;&#10;Description automatically generated">
          <a:extLst>
            <a:ext uri="{FF2B5EF4-FFF2-40B4-BE49-F238E27FC236}">
              <a16:creationId xmlns:a16="http://schemas.microsoft.com/office/drawing/2014/main" id="{85565505-B9F9-44AC-9518-6BFB65B98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904874</xdr:colOff>
      <xdr:row>0</xdr:row>
      <xdr:rowOff>1762125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A9302E-BBBB-4EC8-BE73-1B237F516FB5}"/>
            </a:ext>
          </a:extLst>
        </xdr:cNvPr>
        <xdr:cNvSpPr txBox="1"/>
      </xdr:nvSpPr>
      <xdr:spPr>
        <a:xfrm>
          <a:off x="0" y="0"/>
          <a:ext cx="8096249" cy="17621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</a:t>
          </a: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0</xdr:row>
      <xdr:rowOff>1095375</xdr:rowOff>
    </xdr:to>
    <xdr:pic>
      <xdr:nvPicPr>
        <xdr:cNvPr id="3" name="Picture 8" descr="Logo&#10;&#10;Description automatically generated">
          <a:extLst>
            <a:ext uri="{FF2B5EF4-FFF2-40B4-BE49-F238E27FC236}">
              <a16:creationId xmlns:a16="http://schemas.microsoft.com/office/drawing/2014/main" id="{050BD4C0-0BB6-435B-AD83-BB59EE8ED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3</xdr:col>
      <xdr:colOff>876300</xdr:colOff>
      <xdr:row>0</xdr:row>
      <xdr:rowOff>1562100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1D278F-E308-48C1-8B7E-643401B9FB78}"/>
            </a:ext>
          </a:extLst>
        </xdr:cNvPr>
        <xdr:cNvSpPr txBox="1"/>
      </xdr:nvSpPr>
      <xdr:spPr>
        <a:xfrm>
          <a:off x="1" y="1"/>
          <a:ext cx="10067924" cy="156209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             </a:t>
          </a: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0</xdr:row>
      <xdr:rowOff>1095375</xdr:rowOff>
    </xdr:to>
    <xdr:pic>
      <xdr:nvPicPr>
        <xdr:cNvPr id="3" name="Picture 8" descr="Logo&#10;&#10;Description automatically generated">
          <a:extLst>
            <a:ext uri="{FF2B5EF4-FFF2-40B4-BE49-F238E27FC236}">
              <a16:creationId xmlns:a16="http://schemas.microsoft.com/office/drawing/2014/main" id="{2B593C5D-049A-4451-A233-6ABF8379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895350</xdr:colOff>
      <xdr:row>0</xdr:row>
      <xdr:rowOff>1838325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592F5ED-F944-4DF3-867A-386FD3B37BBD}"/>
            </a:ext>
          </a:extLst>
        </xdr:cNvPr>
        <xdr:cNvSpPr txBox="1"/>
      </xdr:nvSpPr>
      <xdr:spPr>
        <a:xfrm>
          <a:off x="0" y="0"/>
          <a:ext cx="9258300" cy="18383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</a:t>
          </a: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0</xdr:row>
      <xdr:rowOff>1095375</xdr:rowOff>
    </xdr:to>
    <xdr:pic>
      <xdr:nvPicPr>
        <xdr:cNvPr id="3" name="Picture 8" descr="Logo&#10;&#10;Description automatically generated">
          <a:extLst>
            <a:ext uri="{FF2B5EF4-FFF2-40B4-BE49-F238E27FC236}">
              <a16:creationId xmlns:a16="http://schemas.microsoft.com/office/drawing/2014/main" id="{985D7156-F4D6-4839-9DBB-DDD6C75B5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3</xdr:col>
      <xdr:colOff>904875</xdr:colOff>
      <xdr:row>0</xdr:row>
      <xdr:rowOff>2028825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B6880D-F1D3-4C25-8403-F98E4E01B0D5}"/>
            </a:ext>
          </a:extLst>
        </xdr:cNvPr>
        <xdr:cNvSpPr txBox="1"/>
      </xdr:nvSpPr>
      <xdr:spPr>
        <a:xfrm>
          <a:off x="1" y="0"/>
          <a:ext cx="8467724" cy="20288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</a:t>
          </a: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1095375</xdr:rowOff>
    </xdr:to>
    <xdr:pic>
      <xdr:nvPicPr>
        <xdr:cNvPr id="3" name="Picture 8" descr="Logo&#10;&#10;Description automatically generated">
          <a:extLst>
            <a:ext uri="{FF2B5EF4-FFF2-40B4-BE49-F238E27FC236}">
              <a16:creationId xmlns:a16="http://schemas.microsoft.com/office/drawing/2014/main" id="{A8E68437-B7E9-4231-925E-4D80281A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3</xdr:col>
      <xdr:colOff>47625</xdr:colOff>
      <xdr:row>1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E89A26-27C0-4652-B51F-09FE9C3D8FF6}"/>
            </a:ext>
          </a:extLst>
        </xdr:cNvPr>
        <xdr:cNvSpPr txBox="1"/>
      </xdr:nvSpPr>
      <xdr:spPr>
        <a:xfrm>
          <a:off x="1" y="0"/>
          <a:ext cx="8067674" cy="17049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</a:t>
          </a: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1600200</xdr:colOff>
      <xdr:row>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BC1455-DD06-48FF-9225-59C3FA1A675C}"/>
            </a:ext>
          </a:extLst>
        </xdr:cNvPr>
        <xdr:cNvSpPr txBox="1"/>
      </xdr:nvSpPr>
      <xdr:spPr>
        <a:xfrm>
          <a:off x="1" y="0"/>
          <a:ext cx="14649449" cy="1819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15</xdr:col>
      <xdr:colOff>586740</xdr:colOff>
      <xdr:row>11</xdr:row>
      <xdr:rowOff>372818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AE34DF-CE21-2C71-6036-37A6A689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1650" y="1552575"/>
          <a:ext cx="6162675" cy="342272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19050</xdr:colOff>
      <xdr:row>1</xdr:row>
      <xdr:rowOff>28574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E19B605-9B6A-4520-9EB9-3A58298CB42A}"/>
            </a:ext>
          </a:extLst>
        </xdr:cNvPr>
        <xdr:cNvSpPr txBox="1"/>
      </xdr:nvSpPr>
      <xdr:spPr>
        <a:xfrm>
          <a:off x="0" y="0"/>
          <a:ext cx="8172450" cy="267652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1</xdr:row>
      <xdr:rowOff>714375</xdr:rowOff>
    </xdr:to>
    <xdr:pic>
      <xdr:nvPicPr>
        <xdr:cNvPr id="4" name="Picture 8" descr="Logo&#10;&#10;Description automatically generated">
          <a:extLst>
            <a:ext uri="{FF2B5EF4-FFF2-40B4-BE49-F238E27FC236}">
              <a16:creationId xmlns:a16="http://schemas.microsoft.com/office/drawing/2014/main" id="{7D8005F6-ABDE-457F-B209-8B51CDB7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914399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F1818B-5799-46CA-972C-4658905AFF4C}"/>
            </a:ext>
          </a:extLst>
        </xdr:cNvPr>
        <xdr:cNvSpPr txBox="1"/>
      </xdr:nvSpPr>
      <xdr:spPr>
        <a:xfrm>
          <a:off x="0" y="0"/>
          <a:ext cx="8153399" cy="18383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323850</xdr:colOff>
      <xdr:row>0</xdr:row>
      <xdr:rowOff>1095375</xdr:rowOff>
    </xdr:to>
    <xdr:pic>
      <xdr:nvPicPr>
        <xdr:cNvPr id="3" name="Picture 8" descr="Logo&#10;&#10;Description automatically generated">
          <a:extLst>
            <a:ext uri="{FF2B5EF4-FFF2-40B4-BE49-F238E27FC236}">
              <a16:creationId xmlns:a16="http://schemas.microsoft.com/office/drawing/2014/main" id="{DD2390B4-2602-4840-AD5B-ACF6602EC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3</xdr:col>
      <xdr:colOff>895350</xdr:colOff>
      <xdr:row>1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2F8233-243F-4D23-AB31-A108DEAD86D7}"/>
            </a:ext>
          </a:extLst>
        </xdr:cNvPr>
        <xdr:cNvSpPr txBox="1"/>
      </xdr:nvSpPr>
      <xdr:spPr>
        <a:xfrm>
          <a:off x="1" y="0"/>
          <a:ext cx="7496174" cy="2076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0</xdr:row>
      <xdr:rowOff>1095375</xdr:rowOff>
    </xdr:to>
    <xdr:pic>
      <xdr:nvPicPr>
        <xdr:cNvPr id="4" name="Picture 8" descr="Logo&#10;&#10;Description automatically generated">
          <a:extLst>
            <a:ext uri="{FF2B5EF4-FFF2-40B4-BE49-F238E27FC236}">
              <a16:creationId xmlns:a16="http://schemas.microsoft.com/office/drawing/2014/main" id="{EDF24570-F15F-47B9-BD84-32B5B40D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9524</xdr:colOff>
      <xdr:row>1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E8B756-AA0B-44D3-A738-2DF20A868C51}"/>
            </a:ext>
          </a:extLst>
        </xdr:cNvPr>
        <xdr:cNvSpPr txBox="1"/>
      </xdr:nvSpPr>
      <xdr:spPr>
        <a:xfrm>
          <a:off x="0" y="0"/>
          <a:ext cx="7848599" cy="23431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0</xdr:row>
      <xdr:rowOff>1095375</xdr:rowOff>
    </xdr:to>
    <xdr:pic>
      <xdr:nvPicPr>
        <xdr:cNvPr id="9" name="Picture 8" descr="Logo&#10;&#10;Description automatically generated">
          <a:extLst>
            <a:ext uri="{FF2B5EF4-FFF2-40B4-BE49-F238E27FC236}">
              <a16:creationId xmlns:a16="http://schemas.microsoft.com/office/drawing/2014/main" id="{7C319C97-4DCD-4376-8AB3-88F39AA84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5855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1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8763E4C-C3A3-4F34-99B2-8E479408DFFC}"/>
            </a:ext>
          </a:extLst>
        </xdr:cNvPr>
        <xdr:cNvSpPr txBox="1"/>
      </xdr:nvSpPr>
      <xdr:spPr>
        <a:xfrm>
          <a:off x="0" y="0"/>
          <a:ext cx="7810500" cy="199072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123825</xdr:colOff>
      <xdr:row>0</xdr:row>
      <xdr:rowOff>1104900</xdr:rowOff>
    </xdr:to>
    <xdr:pic>
      <xdr:nvPicPr>
        <xdr:cNvPr id="3" name="Picture 8" descr="Logo&#10;&#10;Description automatically generated">
          <a:extLst>
            <a:ext uri="{FF2B5EF4-FFF2-40B4-BE49-F238E27FC236}">
              <a16:creationId xmlns:a16="http://schemas.microsoft.com/office/drawing/2014/main" id="{74539240-D406-4351-93B6-F3819003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904874</xdr:colOff>
      <xdr:row>1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568ED4-DBED-463D-AF7A-C400AC290BE9}"/>
            </a:ext>
          </a:extLst>
        </xdr:cNvPr>
        <xdr:cNvSpPr txBox="1"/>
      </xdr:nvSpPr>
      <xdr:spPr>
        <a:xfrm>
          <a:off x="0" y="0"/>
          <a:ext cx="7829549" cy="218122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123825</xdr:colOff>
      <xdr:row>0</xdr:row>
      <xdr:rowOff>1104900</xdr:rowOff>
    </xdr:to>
    <xdr:pic>
      <xdr:nvPicPr>
        <xdr:cNvPr id="3" name="Picture 8" descr="Logo&#10;&#10;Description automatically generated">
          <a:extLst>
            <a:ext uri="{FF2B5EF4-FFF2-40B4-BE49-F238E27FC236}">
              <a16:creationId xmlns:a16="http://schemas.microsoft.com/office/drawing/2014/main" id="{A1ADAF4F-E8EB-4FDC-B784-6C4679FF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4</xdr:col>
      <xdr:colOff>66675</xdr:colOff>
      <xdr:row>1</xdr:row>
      <xdr:rowOff>38101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0E3A28-811D-41FB-903D-3E834233A086}"/>
            </a:ext>
          </a:extLst>
        </xdr:cNvPr>
        <xdr:cNvSpPr txBox="1"/>
      </xdr:nvSpPr>
      <xdr:spPr>
        <a:xfrm>
          <a:off x="1" y="1"/>
          <a:ext cx="7572374" cy="1866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FIRM ALPHA CO., LTD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1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                                                                                                                                since 1995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Tekeyan Business Centre,  50 Khanjyan St., Yerevan 0025, Republic of Armenia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Phone: + 374 10  52 13 56; + 374 10 55 56 13;  E-mail: sales@alpha.am, URL: www.alpha.am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Update valid as of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August  15,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lfaen" panose="010A0502050306030303" pitchFamily="18" charset="0"/>
              <a:ea typeface="+mn-ea"/>
              <a:cs typeface="+mn-cs"/>
            </a:rPr>
            <a:t>EXCHANGE RATE:  1 EURO  = Exchange Rate by CBA + 5 AMD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Please note - prices are shown on terms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Ex-Works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Netherlands!  / 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Цены указаны на  условиях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Ex-Work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 the Netherlands</a:t>
          </a: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!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vlaM01/AppData/Local/Microsoft/Windows/INetCache/Content.Outlook/O5Z3OSZ1/AKAP%202022%20-%20Special%20Pric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pleg-my.sharepoint.com/personal/mark_devlaeminck_legrand_com/Documents/Documents/Chief/Cheif%20preupload%20folder/EMEAChief_Pricelist_2020Q4A_E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AP - special pricing"/>
      <sheetName val="print version"/>
      <sheetName val="MAP - C2G  items"/>
      <sheetName val="Price"/>
      <sheetName val="Selections"/>
      <sheetName val="Tables"/>
    </sheetNames>
    <sheetDataSet>
      <sheetData sheetId="0"/>
      <sheetData sheetId="1"/>
      <sheetData sheetId="2"/>
      <sheetData sheetId="3">
        <row r="2">
          <cell r="D2" t="str">
            <v>MSRP</v>
          </cell>
        </row>
      </sheetData>
      <sheetData sheetId="4"/>
      <sheetData sheetId="5">
        <row r="1">
          <cell r="B1" t="str">
            <v>Brand</v>
          </cell>
        </row>
        <row r="2">
          <cell r="B2" t="str">
            <v>CHIEF</v>
          </cell>
        </row>
        <row r="3">
          <cell r="B3" t="str">
            <v>PROJECTA</v>
          </cell>
        </row>
        <row r="4">
          <cell r="B4" t="str">
            <v>VADDIO</v>
          </cell>
        </row>
        <row r="5">
          <cell r="B5" t="str">
            <v>DA-LITE</v>
          </cell>
        </row>
        <row r="6">
          <cell r="B6" t="str">
            <v>MAP</v>
          </cell>
        </row>
        <row r="7">
          <cell r="B7" t="str">
            <v>LUXUL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RP UPLOAD LIST"/>
      <sheetName val="New I Changed I EOL"/>
      <sheetName val="LED Mount Solutions"/>
      <sheetName val="Height Adjustable Solutions"/>
      <sheetName val="Display Kiosk Enclosures"/>
      <sheetName val="Display Wall Mounts"/>
      <sheetName val="Display Swing Arm Mounts"/>
      <sheetName val="Display Videowall Mounts"/>
      <sheetName val="Display Modular Mount System"/>
      <sheetName val="Display Carts &amp; Freestanding"/>
      <sheetName val="Display Ceiling Mounts"/>
      <sheetName val="Display Rental Stand"/>
      <sheetName val="Display Table &amp; Pole Mount"/>
      <sheetName val="Projector Mounts"/>
      <sheetName val="Projector Suspended Ceiling"/>
      <sheetName val="Projector Lifts"/>
      <sheetName val="Monitor I Ergonomic Mounts"/>
    </sheetNames>
    <sheetDataSet>
      <sheetData sheetId="0"/>
      <sheetData sheetId="1">
        <row r="5">
          <cell r="A5" t="str">
            <v>AVA1101</v>
          </cell>
          <cell r="B5" t="str">
            <v>Mounts - Projector Accessories</v>
          </cell>
          <cell r="C5" t="str">
            <v>Tempo Dual-Display Accessory</v>
          </cell>
          <cell r="D5">
            <v>18</v>
          </cell>
          <cell r="E5">
            <v>21</v>
          </cell>
          <cell r="F5">
            <v>213.36</v>
          </cell>
          <cell r="G5">
            <v>22.86</v>
          </cell>
          <cell r="H5">
            <v>8.89</v>
          </cell>
          <cell r="I5"/>
          <cell r="J5">
            <v>8302420090</v>
          </cell>
          <cell r="K5" t="str">
            <v>US</v>
          </cell>
          <cell r="L5">
            <v>815</v>
          </cell>
        </row>
        <row r="6">
          <cell r="A6" t="str">
            <v>AVA1102</v>
          </cell>
          <cell r="B6" t="str">
            <v>Mounts - Projector Accessories</v>
          </cell>
          <cell r="C6" t="str">
            <v>2 Rack Unit Accessory for AVSFSS System</v>
          </cell>
          <cell r="D6">
            <v>0.3</v>
          </cell>
          <cell r="E6">
            <v>0.45</v>
          </cell>
          <cell r="F6">
            <v>10</v>
          </cell>
          <cell r="G6">
            <v>10</v>
          </cell>
          <cell r="H6">
            <v>7.6</v>
          </cell>
          <cell r="I6" t="str">
            <v>841872173962</v>
          </cell>
          <cell r="J6">
            <v>8302420090</v>
          </cell>
          <cell r="K6" t="str">
            <v>US</v>
          </cell>
          <cell r="L6">
            <v>172</v>
          </cell>
        </row>
        <row r="7">
          <cell r="A7" t="str">
            <v>AVA1103</v>
          </cell>
          <cell r="B7" t="str">
            <v>Mounts - Projector Accessories</v>
          </cell>
          <cell r="C7" t="str">
            <v>CSP FP FSS ACESSORY</v>
          </cell>
          <cell r="D7">
            <v>1</v>
          </cell>
          <cell r="E7">
            <v>1.4</v>
          </cell>
          <cell r="F7">
            <v>25.4</v>
          </cell>
          <cell r="G7">
            <v>25.4</v>
          </cell>
          <cell r="H7">
            <v>19.303999999999998</v>
          </cell>
          <cell r="I7" t="str">
            <v>841872174372</v>
          </cell>
          <cell r="J7">
            <v>8302420090</v>
          </cell>
          <cell r="K7" t="str">
            <v>US</v>
          </cell>
          <cell r="L7">
            <v>110</v>
          </cell>
        </row>
        <row r="8">
          <cell r="A8" t="str">
            <v>AVSFSS</v>
          </cell>
          <cell r="B8" t="str">
            <v>Mounts - Projector Accessories</v>
          </cell>
          <cell r="C8" t="str">
            <v>Flat Panel Floor Support System</v>
          </cell>
          <cell r="D8">
            <v>25</v>
          </cell>
          <cell r="E8" t="str">
            <v>30,3</v>
          </cell>
          <cell r="F8">
            <v>144.05000000000001</v>
          </cell>
          <cell r="G8">
            <v>73.099999999999994</v>
          </cell>
          <cell r="H8">
            <v>23.1</v>
          </cell>
          <cell r="I8">
            <v>841872173955</v>
          </cell>
          <cell r="J8">
            <v>8302420090</v>
          </cell>
          <cell r="K8" t="str">
            <v>US</v>
          </cell>
          <cell r="L8">
            <v>1499</v>
          </cell>
        </row>
        <row r="9">
          <cell r="A9" t="str">
            <v>CMA101</v>
          </cell>
          <cell r="B9" t="str">
            <v>Mounts - Projector Accessories</v>
          </cell>
          <cell r="C9" t="str">
            <v>DESIGNER CEILING PLATE</v>
          </cell>
          <cell r="D9">
            <v>0.3</v>
          </cell>
          <cell r="E9">
            <v>0.4</v>
          </cell>
          <cell r="F9">
            <v>20.32</v>
          </cell>
          <cell r="G9">
            <v>20.32</v>
          </cell>
          <cell r="H9">
            <v>3.18</v>
          </cell>
          <cell r="I9" t="str">
            <v>0841872002484</v>
          </cell>
          <cell r="J9">
            <v>8302420090</v>
          </cell>
          <cell r="K9" t="str">
            <v>IN</v>
          </cell>
          <cell r="L9">
            <v>14</v>
          </cell>
        </row>
        <row r="10">
          <cell r="A10" t="str">
            <v>CMA101W</v>
          </cell>
          <cell r="B10" t="str">
            <v>Mounts - Projector Accessories</v>
          </cell>
          <cell r="C10" t="str">
            <v>DESIGNER CEILING PLATE - WHITE</v>
          </cell>
          <cell r="D10">
            <v>0.3</v>
          </cell>
          <cell r="E10">
            <v>0.4</v>
          </cell>
          <cell r="F10">
            <v>20.32</v>
          </cell>
          <cell r="G10">
            <v>20.32</v>
          </cell>
          <cell r="H10">
            <v>3.18</v>
          </cell>
          <cell r="I10" t="str">
            <v>0841872094007</v>
          </cell>
          <cell r="J10">
            <v>8302420090</v>
          </cell>
          <cell r="K10" t="str">
            <v>IN</v>
          </cell>
          <cell r="L10">
            <v>14</v>
          </cell>
        </row>
        <row r="11">
          <cell r="A11" t="str">
            <v>CMA110</v>
          </cell>
          <cell r="B11" t="str">
            <v>Mounts - Projector Accessories</v>
          </cell>
          <cell r="C11" t="str">
            <v>CMA-110 FLAT CEILING PLATE</v>
          </cell>
          <cell r="D11">
            <v>1.3675809955492408</v>
          </cell>
          <cell r="E11">
            <v>1.5195344394991563</v>
          </cell>
          <cell r="F11">
            <v>23.495000000000001</v>
          </cell>
          <cell r="G11">
            <v>21.59</v>
          </cell>
          <cell r="H11">
            <v>2.54</v>
          </cell>
          <cell r="I11" t="str">
            <v>0841872002507</v>
          </cell>
          <cell r="J11">
            <v>8302420090</v>
          </cell>
          <cell r="K11" t="str">
            <v>CN</v>
          </cell>
          <cell r="L11">
            <v>36</v>
          </cell>
        </row>
        <row r="12">
          <cell r="A12" t="str">
            <v>CMA110W</v>
          </cell>
          <cell r="B12" t="str">
            <v>Mounts - Projector Accessories</v>
          </cell>
          <cell r="C12" t="str">
            <v>CMA-110 FLAT CEILING PLATE - WHITE</v>
          </cell>
          <cell r="D12">
            <v>1.3675809955492408</v>
          </cell>
          <cell r="E12">
            <v>1.5195344394991563</v>
          </cell>
          <cell r="F12">
            <v>23.495000000000001</v>
          </cell>
          <cell r="G12">
            <v>21.59</v>
          </cell>
          <cell r="H12">
            <v>2.54</v>
          </cell>
          <cell r="I12">
            <v>841872170206</v>
          </cell>
          <cell r="J12">
            <v>8302420090</v>
          </cell>
          <cell r="K12" t="str">
            <v>CN</v>
          </cell>
          <cell r="L12">
            <v>36</v>
          </cell>
        </row>
        <row r="13">
          <cell r="A13" t="str">
            <v>CMA270</v>
          </cell>
          <cell r="B13" t="str">
            <v>Mounts - Projector Accessories</v>
          </cell>
          <cell r="C13" t="str">
            <v>1-1/2"NPT COUPLER</v>
          </cell>
          <cell r="D13">
            <v>0.81646626599954664</v>
          </cell>
          <cell r="E13">
            <v>0.90718473999949623</v>
          </cell>
          <cell r="F13">
            <v>10.16</v>
          </cell>
          <cell r="G13">
            <v>5.08</v>
          </cell>
          <cell r="H13">
            <v>5.08</v>
          </cell>
          <cell r="I13" t="str">
            <v>0841872002583</v>
          </cell>
          <cell r="J13">
            <v>8302420090</v>
          </cell>
          <cell r="K13" t="str">
            <v>CN</v>
          </cell>
          <cell r="L13">
            <v>19</v>
          </cell>
        </row>
        <row r="14">
          <cell r="A14" t="str">
            <v>CMA270W</v>
          </cell>
          <cell r="B14" t="str">
            <v>Mounts - Projector Accessories</v>
          </cell>
          <cell r="C14" t="str">
            <v>1-1/2"NPT COUPLER</v>
          </cell>
          <cell r="D14">
            <v>0.81646626599954664</v>
          </cell>
          <cell r="E14">
            <v>0.90718473999949623</v>
          </cell>
          <cell r="F14">
            <v>10.16</v>
          </cell>
          <cell r="G14">
            <v>7.62</v>
          </cell>
          <cell r="H14">
            <v>7.62</v>
          </cell>
          <cell r="I14" t="str">
            <v>0841872045962</v>
          </cell>
          <cell r="J14">
            <v>8302420090</v>
          </cell>
          <cell r="K14" t="str">
            <v>CN</v>
          </cell>
          <cell r="L14">
            <v>19</v>
          </cell>
        </row>
        <row r="15">
          <cell r="A15" t="str">
            <v>CMA274</v>
          </cell>
          <cell r="B15" t="str">
            <v>Mounts - Projector Accessories</v>
          </cell>
          <cell r="C15" t="str">
            <v>KIT, (1) 4' LONG CUT EXTRUSION</v>
          </cell>
          <cell r="D15">
            <v>1.2246993989993198</v>
          </cell>
          <cell r="E15">
            <v>1.3607771099992443</v>
          </cell>
          <cell r="F15">
            <v>122.55500000000001</v>
          </cell>
          <cell r="G15">
            <v>10.795</v>
          </cell>
          <cell r="H15">
            <v>10.795</v>
          </cell>
          <cell r="I15" t="str">
            <v>0841872063805</v>
          </cell>
          <cell r="J15" t="str">
            <v>3926 90 97 90</v>
          </cell>
          <cell r="K15" t="str">
            <v>US</v>
          </cell>
          <cell r="L15">
            <v>20</v>
          </cell>
        </row>
        <row r="16">
          <cell r="A16" t="str">
            <v>CMA274W</v>
          </cell>
          <cell r="B16" t="str">
            <v>Mounts - Projector Accessories</v>
          </cell>
          <cell r="C16" t="str">
            <v>QUICK-SNAP CABLE COVERS, WHITE</v>
          </cell>
          <cell r="D16">
            <v>1.2246993989993198</v>
          </cell>
          <cell r="E16">
            <v>1.3607771099992443</v>
          </cell>
          <cell r="F16">
            <v>122.55500000000001</v>
          </cell>
          <cell r="G16">
            <v>10.795</v>
          </cell>
          <cell r="H16">
            <v>10.795</v>
          </cell>
          <cell r="I16" t="str">
            <v>0841872063807</v>
          </cell>
          <cell r="J16" t="str">
            <v>3926 90 97 90</v>
          </cell>
          <cell r="K16" t="str">
            <v>US</v>
          </cell>
          <cell r="L16">
            <v>20</v>
          </cell>
        </row>
        <row r="17">
          <cell r="A17" t="str">
            <v>CMA275</v>
          </cell>
          <cell r="B17" t="str">
            <v>Mounts - Projector Accessories</v>
          </cell>
          <cell r="C17" t="str">
            <v>KIT (3) 4ft LONG CUT EXTRUSION</v>
          </cell>
          <cell r="D17">
            <v>2.0411656649988665</v>
          </cell>
          <cell r="E17">
            <v>2.2679618499987404</v>
          </cell>
          <cell r="F17">
            <v>123.19</v>
          </cell>
          <cell r="G17">
            <v>10.795</v>
          </cell>
          <cell r="H17">
            <v>10.668000000000001</v>
          </cell>
          <cell r="I17" t="str">
            <v>0841872018560</v>
          </cell>
          <cell r="J17" t="str">
            <v>3926 90 97 90</v>
          </cell>
          <cell r="K17" t="str">
            <v>US</v>
          </cell>
          <cell r="L17">
            <v>51</v>
          </cell>
        </row>
        <row r="18">
          <cell r="A18" t="str">
            <v>CMA278</v>
          </cell>
          <cell r="B18" t="str">
            <v>Mounts - Projector Accessories</v>
          </cell>
          <cell r="C18" t="str">
            <v>10 PACK 1-1/2 NPT CAP, BLACK VINYL</v>
          </cell>
          <cell r="D18">
            <v>0.24493987979986401</v>
          </cell>
          <cell r="E18">
            <v>0.27215542199984888</v>
          </cell>
          <cell r="F18">
            <v>21.59</v>
          </cell>
          <cell r="G18">
            <v>13.97</v>
          </cell>
          <cell r="H18">
            <v>13.97</v>
          </cell>
          <cell r="I18" t="str">
            <v>0841872107981</v>
          </cell>
          <cell r="J18" t="str">
            <v>3926 90 97 90</v>
          </cell>
          <cell r="K18" t="str">
            <v>US</v>
          </cell>
          <cell r="L18">
            <v>28</v>
          </cell>
        </row>
        <row r="19">
          <cell r="A19" t="str">
            <v>CMA330</v>
          </cell>
          <cell r="B19" t="str">
            <v>Mounts - Projector Accessories</v>
          </cell>
          <cell r="C19" t="str">
            <v>OFFSET FIXED CEILING PL. 1-1/2 NPT</v>
          </cell>
          <cell r="D19">
            <v>2.4493987979986396</v>
          </cell>
          <cell r="E19">
            <v>2.7215542199984886</v>
          </cell>
          <cell r="F19">
            <v>24.13</v>
          </cell>
          <cell r="G19">
            <v>24.13</v>
          </cell>
          <cell r="H19">
            <v>9.5250000000000004</v>
          </cell>
          <cell r="I19" t="str">
            <v>0841872002606</v>
          </cell>
          <cell r="J19">
            <v>8302420090</v>
          </cell>
          <cell r="K19" t="str">
            <v>CN</v>
          </cell>
          <cell r="L19">
            <v>39</v>
          </cell>
        </row>
        <row r="20">
          <cell r="A20" t="str">
            <v>CMA340</v>
          </cell>
          <cell r="B20" t="str">
            <v>Mounts - Projector Accessories</v>
          </cell>
          <cell r="C20" t="str">
            <v>SUPPORT BRACKET AND CABLE ASSY</v>
          </cell>
          <cell r="D20">
            <v>1.2246993989993198</v>
          </cell>
          <cell r="E20">
            <v>1.3607771099992443</v>
          </cell>
          <cell r="F20">
            <v>27.305</v>
          </cell>
          <cell r="G20">
            <v>18.414999999999999</v>
          </cell>
          <cell r="H20">
            <v>7.62</v>
          </cell>
          <cell r="I20" t="str">
            <v>0841872002620</v>
          </cell>
          <cell r="J20">
            <v>8302420090</v>
          </cell>
          <cell r="K20" t="str">
            <v>TW</v>
          </cell>
          <cell r="L20">
            <v>150</v>
          </cell>
        </row>
        <row r="21">
          <cell r="A21" t="str">
            <v>CMA345</v>
          </cell>
          <cell r="B21" t="str">
            <v>Mounts - Projector Accessories</v>
          </cell>
          <cell r="C21" t="str">
            <v>STRUCTURAL CEILING PLATE</v>
          </cell>
          <cell r="D21">
            <v>2.8620000000000001</v>
          </cell>
          <cell r="E21">
            <v>3.18</v>
          </cell>
          <cell r="F21">
            <v>20.3</v>
          </cell>
          <cell r="G21">
            <v>20.3</v>
          </cell>
          <cell r="H21">
            <v>9.5299999999999994</v>
          </cell>
          <cell r="I21" t="str">
            <v>0841872002637</v>
          </cell>
          <cell r="J21">
            <v>8302420090</v>
          </cell>
          <cell r="K21" t="str">
            <v>CN</v>
          </cell>
          <cell r="L21">
            <v>72</v>
          </cell>
        </row>
        <row r="22">
          <cell r="A22" t="str">
            <v>CMA347</v>
          </cell>
          <cell r="B22" t="str">
            <v>Mounts - Projector Accessories</v>
          </cell>
          <cell r="C22" t="str">
            <v>VIBRATION DAMPER MOUNT - Upto 15 Kg Projectors</v>
          </cell>
          <cell r="D22">
            <v>9.3893620589947862</v>
          </cell>
          <cell r="E22">
            <v>10.432624509994207</v>
          </cell>
          <cell r="F22">
            <v>80.644999999999996</v>
          </cell>
          <cell r="G22">
            <v>73.025000000000006</v>
          </cell>
          <cell r="H22">
            <v>12.7</v>
          </cell>
          <cell r="I22" t="str">
            <v>0841872018584</v>
          </cell>
          <cell r="J22">
            <v>8302420090</v>
          </cell>
          <cell r="K22" t="str">
            <v>US</v>
          </cell>
          <cell r="L22">
            <v>259</v>
          </cell>
        </row>
        <row r="23">
          <cell r="A23" t="str">
            <v>CMA348</v>
          </cell>
          <cell r="B23" t="str">
            <v>Mounts - Projector Accessories</v>
          </cell>
          <cell r="C23" t="str">
            <v>VIBRATION DAMPER MOUNT Upto 45 Kg Projectors</v>
          </cell>
          <cell r="D23">
            <v>10.5</v>
          </cell>
          <cell r="E23">
            <v>11.54</v>
          </cell>
          <cell r="F23">
            <v>62.74</v>
          </cell>
          <cell r="G23">
            <v>58.42</v>
          </cell>
          <cell r="H23">
            <v>12.7</v>
          </cell>
          <cell r="I23" t="str">
            <v>0841872172521</v>
          </cell>
          <cell r="J23">
            <v>8302420090</v>
          </cell>
          <cell r="K23" t="str">
            <v>US</v>
          </cell>
          <cell r="L23">
            <v>425</v>
          </cell>
        </row>
        <row r="24">
          <cell r="A24" t="str">
            <v>CMA348W</v>
          </cell>
          <cell r="B24" t="str">
            <v>Mounts - Projector Accessories</v>
          </cell>
          <cell r="C24" t="str">
            <v>VIBRATION DAMPER MOUNT WHITE Upto 45 Kg Projectors</v>
          </cell>
          <cell r="D24">
            <v>10.5</v>
          </cell>
          <cell r="E24">
            <v>11.54</v>
          </cell>
          <cell r="F24">
            <v>62.74</v>
          </cell>
          <cell r="G24">
            <v>58.42</v>
          </cell>
          <cell r="H24">
            <v>12.7</v>
          </cell>
          <cell r="I24" t="str">
            <v>0841872172538</v>
          </cell>
          <cell r="J24">
            <v>8302420090</v>
          </cell>
          <cell r="K24" t="str">
            <v>US</v>
          </cell>
          <cell r="L24">
            <v>425</v>
          </cell>
        </row>
        <row r="25">
          <cell r="A25" t="str">
            <v>CMA351</v>
          </cell>
          <cell r="B25" t="str">
            <v>Mounts - Projector Accessories</v>
          </cell>
          <cell r="C25" t="str">
            <v>SWIVEL ADPTR W/ STOPS</v>
          </cell>
          <cell r="D25">
            <v>1.6329325319990933</v>
          </cell>
          <cell r="E25">
            <v>1.8143694799989925</v>
          </cell>
          <cell r="F25">
            <v>19.05</v>
          </cell>
          <cell r="G25">
            <v>19.05</v>
          </cell>
          <cell r="H25">
            <v>13.97</v>
          </cell>
          <cell r="I25" t="str">
            <v>0841872002644</v>
          </cell>
          <cell r="J25">
            <v>8302420090</v>
          </cell>
          <cell r="K25" t="str">
            <v>US</v>
          </cell>
          <cell r="L25">
            <v>95</v>
          </cell>
        </row>
        <row r="26">
          <cell r="A26" t="str">
            <v>CMA360</v>
          </cell>
          <cell r="B26" t="str">
            <v>Mounts - Projector Accessories</v>
          </cell>
          <cell r="C26" t="str">
            <v>I-BEAM CLAMP</v>
          </cell>
          <cell r="D26">
            <v>4.490564462997507</v>
          </cell>
          <cell r="E26">
            <v>4.9895160699972294</v>
          </cell>
          <cell r="F26">
            <v>46.355000000000004</v>
          </cell>
          <cell r="G26">
            <v>26.035</v>
          </cell>
          <cell r="H26">
            <v>15.24</v>
          </cell>
          <cell r="I26" t="str">
            <v>0841872002651</v>
          </cell>
          <cell r="J26">
            <v>8302420090</v>
          </cell>
          <cell r="K26" t="str">
            <v>US</v>
          </cell>
          <cell r="L26">
            <v>85</v>
          </cell>
        </row>
        <row r="27">
          <cell r="A27" t="str">
            <v>CMA362</v>
          </cell>
          <cell r="B27" t="str">
            <v>Mounts - Projector Accessories</v>
          </cell>
          <cell r="C27" t="str">
            <v>C-CLAMP</v>
          </cell>
          <cell r="D27">
            <v>2.0411656649988665</v>
          </cell>
          <cell r="E27">
            <v>2.2679618499987404</v>
          </cell>
          <cell r="F27">
            <v>18.414999999999999</v>
          </cell>
          <cell r="G27">
            <v>18.414999999999999</v>
          </cell>
          <cell r="H27">
            <v>13.97</v>
          </cell>
          <cell r="I27" t="str">
            <v>0841872002668</v>
          </cell>
          <cell r="J27">
            <v>8302420090</v>
          </cell>
          <cell r="K27" t="str">
            <v>US</v>
          </cell>
          <cell r="L27">
            <v>80</v>
          </cell>
        </row>
        <row r="28">
          <cell r="A28" t="str">
            <v>CMA366</v>
          </cell>
          <cell r="B28" t="str">
            <v>Mounts - Projector Accessories</v>
          </cell>
          <cell r="C28" t="str">
            <v>TRUSS SPANNING ADAPTER</v>
          </cell>
          <cell r="D28">
            <v>2.8576319309984131</v>
          </cell>
          <cell r="E28">
            <v>3.1751465899982367</v>
          </cell>
          <cell r="F28">
            <v>75.564999999999998</v>
          </cell>
          <cell r="G28">
            <v>10.795</v>
          </cell>
          <cell r="H28">
            <v>5.08</v>
          </cell>
          <cell r="I28" t="str">
            <v>0841872002682</v>
          </cell>
          <cell r="J28">
            <v>8302420090</v>
          </cell>
          <cell r="K28" t="str">
            <v>US</v>
          </cell>
          <cell r="L28">
            <v>74</v>
          </cell>
        </row>
        <row r="29">
          <cell r="A29" t="str">
            <v>CMA395</v>
          </cell>
          <cell r="B29" t="str">
            <v>Mounts - Projector Accessories</v>
          </cell>
          <cell r="C29" t="str">
            <v>ANGLED CEILING ADAPTER</v>
          </cell>
          <cell r="D29">
            <v>2.4493987979986396</v>
          </cell>
          <cell r="E29">
            <v>2.7215542199984886</v>
          </cell>
          <cell r="F29">
            <v>20.32</v>
          </cell>
          <cell r="G29">
            <v>13.97</v>
          </cell>
          <cell r="H29">
            <v>13.97</v>
          </cell>
          <cell r="I29" t="str">
            <v>0841872002750</v>
          </cell>
          <cell r="J29">
            <v>8302420090</v>
          </cell>
          <cell r="K29" t="str">
            <v>CN</v>
          </cell>
          <cell r="L29">
            <v>42</v>
          </cell>
        </row>
        <row r="30">
          <cell r="A30" t="str">
            <v>CMA395W</v>
          </cell>
          <cell r="B30" t="str">
            <v>Mounts - Projector Accessories</v>
          </cell>
          <cell r="C30" t="str">
            <v>ANGLED CEILING ADAPTER WHITE</v>
          </cell>
          <cell r="D30">
            <v>2.4493987979986396</v>
          </cell>
          <cell r="E30">
            <v>2.7215542199984886</v>
          </cell>
          <cell r="F30">
            <v>20.32</v>
          </cell>
          <cell r="G30">
            <v>13.97</v>
          </cell>
          <cell r="H30">
            <v>13.97</v>
          </cell>
          <cell r="I30" t="str">
            <v>0841872092553</v>
          </cell>
          <cell r="J30">
            <v>8302420090</v>
          </cell>
          <cell r="K30" t="str">
            <v>US</v>
          </cell>
          <cell r="L30">
            <v>42</v>
          </cell>
        </row>
        <row r="31">
          <cell r="A31" t="str">
            <v>CMA640</v>
          </cell>
          <cell r="B31" t="str">
            <v>Mounts - Projector Accessories</v>
          </cell>
          <cell r="C31" t="str">
            <v>DEC RING, 1.9” ID, CMS ADJ INSIDE CLMN</v>
          </cell>
          <cell r="D31">
            <v>4.0823313299977335E-2</v>
          </cell>
          <cell r="E31">
            <v>4.5359236999974815E-2</v>
          </cell>
          <cell r="F31">
            <v>15.24</v>
          </cell>
          <cell r="G31">
            <v>17.78</v>
          </cell>
          <cell r="H31">
            <v>0.63500000000000001</v>
          </cell>
          <cell r="I31" t="str">
            <v>0841872002798</v>
          </cell>
          <cell r="J31">
            <v>8302420090</v>
          </cell>
          <cell r="K31" t="str">
            <v>CN</v>
          </cell>
          <cell r="L31">
            <v>10</v>
          </cell>
        </row>
        <row r="32">
          <cell r="A32" t="str">
            <v>CMA640B</v>
          </cell>
          <cell r="B32" t="str">
            <v>Mounts - Projector Accessories</v>
          </cell>
          <cell r="C32" t="str">
            <v>SHIELD RING</v>
          </cell>
          <cell r="D32">
            <v>0.40823313299977332</v>
          </cell>
          <cell r="E32">
            <v>0.45359236999974811</v>
          </cell>
          <cell r="F32">
            <v>15.24</v>
          </cell>
          <cell r="G32">
            <v>17.78</v>
          </cell>
          <cell r="H32">
            <v>0.63500000000000001</v>
          </cell>
          <cell r="I32" t="str">
            <v>0841872092577</v>
          </cell>
          <cell r="J32">
            <v>8302420090</v>
          </cell>
          <cell r="K32" t="str">
            <v>CN</v>
          </cell>
          <cell r="L32">
            <v>10</v>
          </cell>
        </row>
        <row r="33">
          <cell r="A33" t="str">
            <v>CMA640W</v>
          </cell>
          <cell r="B33" t="str">
            <v>Mounts - Projector Accessories</v>
          </cell>
          <cell r="C33" t="str">
            <v>SHIELD RING, WHITE</v>
          </cell>
          <cell r="D33">
            <v>4.0823313299977335E-2</v>
          </cell>
          <cell r="E33">
            <v>4.5359236999974815E-2</v>
          </cell>
          <cell r="F33">
            <v>15.24</v>
          </cell>
          <cell r="G33">
            <v>17.78</v>
          </cell>
          <cell r="H33">
            <v>0.63500000000000001</v>
          </cell>
          <cell r="I33" t="str">
            <v>0841872092584</v>
          </cell>
          <cell r="J33">
            <v>8302420090</v>
          </cell>
          <cell r="K33" t="str">
            <v>CN</v>
          </cell>
          <cell r="L33">
            <v>10</v>
          </cell>
        </row>
        <row r="34">
          <cell r="A34" t="str">
            <v>CMA643</v>
          </cell>
          <cell r="B34" t="str">
            <v>Mounts - Projector Accessories</v>
          </cell>
          <cell r="C34" t="str">
            <v>DEC RING, 2.44” ID, CMS ADJ OUTER CLMN</v>
          </cell>
          <cell r="D34">
            <v>0.10205828324994333</v>
          </cell>
          <cell r="E34">
            <v>0.11339809249993703</v>
          </cell>
          <cell r="F34">
            <v>21.59</v>
          </cell>
          <cell r="G34">
            <v>15.24</v>
          </cell>
          <cell r="H34">
            <v>3.81</v>
          </cell>
          <cell r="I34" t="str">
            <v>0841872101170</v>
          </cell>
          <cell r="J34">
            <v>8302420090</v>
          </cell>
          <cell r="K34" t="str">
            <v>US</v>
          </cell>
          <cell r="L34">
            <v>10</v>
          </cell>
        </row>
        <row r="35">
          <cell r="A35" t="str">
            <v>CMS003</v>
          </cell>
          <cell r="B35" t="str">
            <v>Mounts - Projector Accessories</v>
          </cell>
          <cell r="C35" t="str">
            <v>FIXED PIPE 3"</v>
          </cell>
          <cell r="D35">
            <v>0.40823313299977332</v>
          </cell>
          <cell r="E35">
            <v>0.45359236999974811</v>
          </cell>
          <cell r="F35">
            <v>17.78</v>
          </cell>
          <cell r="G35">
            <v>5.7149999999999999</v>
          </cell>
          <cell r="H35">
            <v>5.7149999999999999</v>
          </cell>
          <cell r="I35" t="str">
            <v>0841872092591</v>
          </cell>
          <cell r="J35">
            <v>8302420090</v>
          </cell>
          <cell r="K35" t="str">
            <v>CN</v>
          </cell>
          <cell r="L35">
            <v>8</v>
          </cell>
        </row>
        <row r="36">
          <cell r="A36" t="str">
            <v>CMS003W</v>
          </cell>
          <cell r="B36" t="str">
            <v>Mounts - Projector Accessories</v>
          </cell>
          <cell r="C36" t="str">
            <v>FIXED PIPE 3" WHITE</v>
          </cell>
          <cell r="D36">
            <v>0.16329325319990934</v>
          </cell>
          <cell r="E36">
            <v>0.18143694799989926</v>
          </cell>
          <cell r="F36">
            <v>13.97</v>
          </cell>
          <cell r="G36">
            <v>5.7149999999999999</v>
          </cell>
          <cell r="H36">
            <v>5.7149999999999999</v>
          </cell>
          <cell r="I36" t="str">
            <v>0841872104768</v>
          </cell>
          <cell r="J36" t="str">
            <v>7608 20 89 90</v>
          </cell>
          <cell r="K36" t="str">
            <v>CN</v>
          </cell>
          <cell r="L36">
            <v>8</v>
          </cell>
        </row>
        <row r="37">
          <cell r="A37" t="str">
            <v>CMS006</v>
          </cell>
          <cell r="B37" t="str">
            <v>Mounts - Projector Accessories</v>
          </cell>
          <cell r="C37" t="str">
            <v>FIXED PIPE 6"</v>
          </cell>
          <cell r="D37">
            <v>0.40823313299977332</v>
          </cell>
          <cell r="E37">
            <v>0.45359236999974811</v>
          </cell>
          <cell r="F37">
            <v>17.78</v>
          </cell>
          <cell r="G37">
            <v>5.7149999999999999</v>
          </cell>
          <cell r="H37">
            <v>5.7149999999999999</v>
          </cell>
          <cell r="I37" t="str">
            <v>0841872092607</v>
          </cell>
          <cell r="J37" t="str">
            <v>7608 20 89 90</v>
          </cell>
          <cell r="K37" t="str">
            <v>CN</v>
          </cell>
          <cell r="L37">
            <v>12</v>
          </cell>
        </row>
        <row r="38">
          <cell r="A38" t="str">
            <v>CMS006009</v>
          </cell>
          <cell r="B38" t="str">
            <v>Mounts - Projector Accessories</v>
          </cell>
          <cell r="C38" t="str">
            <v>ADJ. PIPE 6" TO 9"</v>
          </cell>
          <cell r="D38">
            <v>0.81646626599954664</v>
          </cell>
          <cell r="E38">
            <v>0.90718473999949623</v>
          </cell>
          <cell r="F38">
            <v>30.48</v>
          </cell>
          <cell r="G38">
            <v>7.62</v>
          </cell>
          <cell r="H38">
            <v>7.62</v>
          </cell>
          <cell r="I38" t="str">
            <v>0841872092614</v>
          </cell>
          <cell r="J38" t="str">
            <v>7608 20 89 90</v>
          </cell>
          <cell r="K38" t="str">
            <v>CN</v>
          </cell>
          <cell r="L38">
            <v>50</v>
          </cell>
        </row>
        <row r="39">
          <cell r="A39" t="str">
            <v>CMS006009W</v>
          </cell>
          <cell r="B39" t="str">
            <v>Mounts - Projector Accessories</v>
          </cell>
          <cell r="C39" t="str">
            <v>ADJ. PIPE 6" TO 9" WHITE</v>
          </cell>
          <cell r="D39">
            <v>0.81646626599954664</v>
          </cell>
          <cell r="E39">
            <v>0.90718473999949623</v>
          </cell>
          <cell r="F39">
            <v>30.48</v>
          </cell>
          <cell r="G39">
            <v>7.62</v>
          </cell>
          <cell r="H39">
            <v>7.62</v>
          </cell>
          <cell r="I39" t="str">
            <v>0841872076218</v>
          </cell>
          <cell r="J39" t="str">
            <v>7608 20 89 90</v>
          </cell>
          <cell r="K39" t="str">
            <v>CN</v>
          </cell>
          <cell r="L39">
            <v>50</v>
          </cell>
        </row>
        <row r="40">
          <cell r="A40" t="str">
            <v>CMS006W</v>
          </cell>
          <cell r="B40" t="str">
            <v>Mounts - Projector Accessories</v>
          </cell>
          <cell r="C40" t="str">
            <v>FIXED PIPE 6" WHITE</v>
          </cell>
          <cell r="D40">
            <v>0.33760880099081253</v>
          </cell>
          <cell r="E40">
            <v>0.37512088998979171</v>
          </cell>
          <cell r="F40">
            <v>17.78</v>
          </cell>
          <cell r="G40">
            <v>5.7149999999999999</v>
          </cell>
          <cell r="H40">
            <v>5.7149999999999999</v>
          </cell>
          <cell r="I40" t="str">
            <v>0841872092638</v>
          </cell>
          <cell r="J40" t="str">
            <v>7608 20 89 90</v>
          </cell>
          <cell r="K40" t="str">
            <v>CN</v>
          </cell>
          <cell r="L40">
            <v>12</v>
          </cell>
        </row>
        <row r="41">
          <cell r="A41" t="str">
            <v>CMS009</v>
          </cell>
          <cell r="B41" t="str">
            <v>Mounts - Projector Accessories</v>
          </cell>
          <cell r="C41" t="str">
            <v>FIXED PIPE 9"</v>
          </cell>
          <cell r="D41">
            <v>0.81646626599954664</v>
          </cell>
          <cell r="E41">
            <v>0.90718473999949623</v>
          </cell>
          <cell r="F41">
            <v>30.48</v>
          </cell>
          <cell r="G41">
            <v>7.62</v>
          </cell>
          <cell r="H41">
            <v>7.62</v>
          </cell>
          <cell r="I41" t="str">
            <v>0841872092645</v>
          </cell>
          <cell r="J41" t="str">
            <v>7608 20 89 90</v>
          </cell>
          <cell r="K41" t="str">
            <v>CN</v>
          </cell>
          <cell r="L41">
            <v>22</v>
          </cell>
        </row>
        <row r="42">
          <cell r="A42" t="str">
            <v>CMS009012</v>
          </cell>
          <cell r="B42" t="str">
            <v>Mounts - Projector Accessories</v>
          </cell>
          <cell r="C42" t="str">
            <v>ADJ. PIPE 9" TO 12"</v>
          </cell>
          <cell r="D42">
            <v>0.81646626599954664</v>
          </cell>
          <cell r="E42">
            <v>0.90718473999949623</v>
          </cell>
          <cell r="F42">
            <v>37.465000000000003</v>
          </cell>
          <cell r="G42">
            <v>6.35</v>
          </cell>
          <cell r="H42">
            <v>6.35</v>
          </cell>
          <cell r="I42" t="str">
            <v>0841872092652</v>
          </cell>
          <cell r="J42" t="str">
            <v>7608 20 89 90</v>
          </cell>
          <cell r="K42" t="str">
            <v>US</v>
          </cell>
          <cell r="L42">
            <v>65</v>
          </cell>
        </row>
        <row r="43">
          <cell r="A43" t="str">
            <v>CMS009012W</v>
          </cell>
          <cell r="B43" t="str">
            <v>Mounts - Projector Accessories</v>
          </cell>
          <cell r="C43" t="str">
            <v>ADJ. PIPE 9" TO 12" WHITE</v>
          </cell>
          <cell r="D43">
            <v>0.81646626599954664</v>
          </cell>
          <cell r="E43">
            <v>0.90718473999949623</v>
          </cell>
          <cell r="F43">
            <v>45.085000000000001</v>
          </cell>
          <cell r="G43">
            <v>6.35</v>
          </cell>
          <cell r="H43">
            <v>6.35</v>
          </cell>
          <cell r="I43" t="str">
            <v>0841872104782</v>
          </cell>
          <cell r="J43" t="str">
            <v>7608 20 89 90</v>
          </cell>
          <cell r="K43" t="str">
            <v>US</v>
          </cell>
          <cell r="L43">
            <v>65</v>
          </cell>
        </row>
        <row r="44">
          <cell r="A44" t="str">
            <v>CMS009W</v>
          </cell>
          <cell r="B44" t="str">
            <v>Mounts - Projector Accessories</v>
          </cell>
          <cell r="C44" t="str">
            <v>FIXED PIPE 9" WHITE</v>
          </cell>
          <cell r="D44">
            <v>0.5176396126437125</v>
          </cell>
          <cell r="E44">
            <v>0.57515512515968059</v>
          </cell>
          <cell r="F44">
            <v>30.48</v>
          </cell>
          <cell r="G44">
            <v>7.62</v>
          </cell>
          <cell r="H44">
            <v>7.62</v>
          </cell>
          <cell r="I44" t="str">
            <v>0841872104775</v>
          </cell>
          <cell r="J44" t="str">
            <v>7608 20 89 90</v>
          </cell>
          <cell r="K44" t="str">
            <v>CN</v>
          </cell>
          <cell r="L44">
            <v>22</v>
          </cell>
        </row>
        <row r="45">
          <cell r="A45" t="str">
            <v>CMS012</v>
          </cell>
          <cell r="B45" t="str">
            <v>Mounts - Projector Accessories</v>
          </cell>
          <cell r="C45" t="str">
            <v>FIXED PIPE 12"</v>
          </cell>
          <cell r="D45">
            <v>0.81646626599954664</v>
          </cell>
          <cell r="E45">
            <v>0.90718473999949623</v>
          </cell>
          <cell r="F45">
            <v>38.1</v>
          </cell>
          <cell r="G45">
            <v>7.62</v>
          </cell>
          <cell r="H45">
            <v>7.62</v>
          </cell>
          <cell r="I45" t="str">
            <v>0841872092669</v>
          </cell>
          <cell r="J45" t="str">
            <v>7608 20 89 90</v>
          </cell>
          <cell r="K45" t="str">
            <v>CN</v>
          </cell>
          <cell r="L45">
            <v>24</v>
          </cell>
        </row>
        <row r="46">
          <cell r="A46" t="str">
            <v>CMS012018</v>
          </cell>
          <cell r="B46" t="str">
            <v>Mounts - Projector Accessories</v>
          </cell>
          <cell r="C46" t="str">
            <v>ADJ. PIPE 12" TO 18"</v>
          </cell>
          <cell r="D46">
            <v>1.2246993989993198</v>
          </cell>
          <cell r="E46">
            <v>1.3607771099992443</v>
          </cell>
          <cell r="F46">
            <v>45.72</v>
          </cell>
          <cell r="G46">
            <v>7.62</v>
          </cell>
          <cell r="H46">
            <v>7.62</v>
          </cell>
          <cell r="I46" t="str">
            <v>0841872092676</v>
          </cell>
          <cell r="J46" t="str">
            <v>7608 20 89 90</v>
          </cell>
          <cell r="K46" t="str">
            <v>CN</v>
          </cell>
          <cell r="L46">
            <v>82</v>
          </cell>
        </row>
        <row r="47">
          <cell r="A47" t="str">
            <v>CMS012018W</v>
          </cell>
          <cell r="B47" t="str">
            <v>Mounts - Projector Accessories</v>
          </cell>
          <cell r="C47" t="str">
            <v>ADJ. PIPE 12" TO 18" WHITE</v>
          </cell>
          <cell r="D47">
            <v>1.2246993989993198</v>
          </cell>
          <cell r="E47">
            <v>1.3607771099992443</v>
          </cell>
          <cell r="F47">
            <v>45.72</v>
          </cell>
          <cell r="G47">
            <v>7.62</v>
          </cell>
          <cell r="H47">
            <v>7.62</v>
          </cell>
          <cell r="I47" t="str">
            <v>0841872092690</v>
          </cell>
          <cell r="J47" t="str">
            <v>7608 20 89 90</v>
          </cell>
          <cell r="K47" t="str">
            <v>CN</v>
          </cell>
          <cell r="L47">
            <v>82</v>
          </cell>
        </row>
        <row r="48">
          <cell r="A48" t="str">
            <v>CMS012W</v>
          </cell>
          <cell r="B48" t="str">
            <v>Mounts - Projector Accessories</v>
          </cell>
          <cell r="C48" t="str">
            <v>FIXED PIPE 12" WHITE</v>
          </cell>
          <cell r="D48">
            <v>0.81646626599954664</v>
          </cell>
          <cell r="E48">
            <v>0.90718473999949623</v>
          </cell>
          <cell r="F48">
            <v>38.417500000000004</v>
          </cell>
          <cell r="G48">
            <v>6.9850000000000003</v>
          </cell>
          <cell r="H48">
            <v>5.08</v>
          </cell>
          <cell r="I48" t="str">
            <v>0841872092713</v>
          </cell>
          <cell r="J48" t="str">
            <v>7608 20 89 90</v>
          </cell>
          <cell r="K48" t="str">
            <v>CN</v>
          </cell>
          <cell r="L48">
            <v>24</v>
          </cell>
        </row>
        <row r="49">
          <cell r="A49" t="str">
            <v>CMS018</v>
          </cell>
          <cell r="B49" t="str">
            <v>Mounts - Projector Accessories</v>
          </cell>
          <cell r="C49" t="str">
            <v>FIXED PIPE 18"</v>
          </cell>
          <cell r="D49">
            <v>1.2246993989993198</v>
          </cell>
          <cell r="E49">
            <v>1.3607771099992443</v>
          </cell>
          <cell r="F49">
            <v>53.975000000000001</v>
          </cell>
          <cell r="G49">
            <v>6.9850000000000003</v>
          </cell>
          <cell r="H49">
            <v>5.08</v>
          </cell>
          <cell r="I49" t="str">
            <v>0841872092720</v>
          </cell>
          <cell r="J49" t="str">
            <v>7608 20 89 90</v>
          </cell>
          <cell r="K49" t="str">
            <v>CN</v>
          </cell>
          <cell r="L49">
            <v>28</v>
          </cell>
        </row>
        <row r="50">
          <cell r="A50" t="str">
            <v>CMS018024</v>
          </cell>
          <cell r="B50" t="str">
            <v>Mounts - Projector Accessories</v>
          </cell>
          <cell r="C50" t="str">
            <v>ADJ. PIPE 18" TO 24"</v>
          </cell>
          <cell r="D50">
            <v>1.6329325319990933</v>
          </cell>
          <cell r="E50">
            <v>1.8143694799989925</v>
          </cell>
          <cell r="F50">
            <v>60.96</v>
          </cell>
          <cell r="G50">
            <v>6.9850000000000003</v>
          </cell>
          <cell r="H50">
            <v>6.9850000000000003</v>
          </cell>
          <cell r="I50" t="str">
            <v>0841872092737</v>
          </cell>
          <cell r="J50" t="str">
            <v>7608 20 89 90</v>
          </cell>
          <cell r="K50" t="str">
            <v>CN</v>
          </cell>
          <cell r="L50">
            <v>95</v>
          </cell>
        </row>
        <row r="51">
          <cell r="A51" t="str">
            <v>CMS018024W</v>
          </cell>
          <cell r="B51" t="str">
            <v>Mounts - Projector Accessories</v>
          </cell>
          <cell r="C51" t="str">
            <v>ADJ. PIPE 18" TO 24" WHITE</v>
          </cell>
          <cell r="D51">
            <v>1.6329325319990933</v>
          </cell>
          <cell r="E51">
            <v>1.8143694799989925</v>
          </cell>
          <cell r="F51">
            <v>60.96</v>
          </cell>
          <cell r="G51">
            <v>6.9850000000000003</v>
          </cell>
          <cell r="H51">
            <v>6.9850000000000003</v>
          </cell>
          <cell r="I51" t="str">
            <v>0841872104805</v>
          </cell>
          <cell r="J51" t="str">
            <v>7608 20 89 90</v>
          </cell>
          <cell r="K51" t="str">
            <v>CN</v>
          </cell>
          <cell r="L51">
            <v>95</v>
          </cell>
        </row>
        <row r="52">
          <cell r="A52" t="str">
            <v>CMS018W</v>
          </cell>
          <cell r="B52" t="str">
            <v>Mounts - Projector Accessories</v>
          </cell>
          <cell r="C52" t="str">
            <v>5FIXED PIPE 18"</v>
          </cell>
          <cell r="D52">
            <v>1.2246993989993198</v>
          </cell>
          <cell r="E52">
            <v>1.3607771099992443</v>
          </cell>
          <cell r="F52">
            <v>53.975000000000001</v>
          </cell>
          <cell r="G52">
            <v>6.9850000000000003</v>
          </cell>
          <cell r="H52">
            <v>5.08</v>
          </cell>
          <cell r="I52" t="str">
            <v>0841872092720</v>
          </cell>
          <cell r="J52" t="str">
            <v>7608 20 89 90</v>
          </cell>
          <cell r="K52" t="str">
            <v>US</v>
          </cell>
          <cell r="L52">
            <v>28</v>
          </cell>
        </row>
        <row r="53">
          <cell r="A53" t="str">
            <v>CMS0203</v>
          </cell>
          <cell r="B53" t="str">
            <v>Mounts - Projector Accessories</v>
          </cell>
          <cell r="C53" t="str">
            <v>ADJ. PIPE 24" TO 36"</v>
          </cell>
          <cell r="D53">
            <v>2.0411656649988665</v>
          </cell>
          <cell r="E53">
            <v>2.2679618499987404</v>
          </cell>
          <cell r="F53">
            <v>76.2</v>
          </cell>
          <cell r="G53">
            <v>7.62</v>
          </cell>
          <cell r="H53">
            <v>7.62</v>
          </cell>
          <cell r="I53" t="str">
            <v>0841872092744</v>
          </cell>
          <cell r="J53" t="str">
            <v>7608 20 89 90</v>
          </cell>
          <cell r="K53" t="str">
            <v>CN</v>
          </cell>
          <cell r="L53">
            <v>102</v>
          </cell>
        </row>
        <row r="54">
          <cell r="A54" t="str">
            <v>CMS0203W</v>
          </cell>
          <cell r="B54" t="str">
            <v>Mounts - Projector Accessories</v>
          </cell>
          <cell r="C54" t="str">
            <v>ADJ. PIPE 24" TO 36" WHITE</v>
          </cell>
          <cell r="D54">
            <v>2.0411656649988665</v>
          </cell>
          <cell r="E54">
            <v>2.2679618499987404</v>
          </cell>
          <cell r="F54">
            <v>76.2</v>
          </cell>
          <cell r="G54">
            <v>7.62</v>
          </cell>
          <cell r="H54">
            <v>7.62</v>
          </cell>
          <cell r="I54" t="str">
            <v>0841872092768</v>
          </cell>
          <cell r="J54" t="str">
            <v>7608 20 89 90</v>
          </cell>
          <cell r="K54" t="str">
            <v>CN</v>
          </cell>
          <cell r="L54">
            <v>102</v>
          </cell>
        </row>
        <row r="55">
          <cell r="A55" t="str">
            <v>CMS024</v>
          </cell>
          <cell r="B55" t="str">
            <v>Mounts - Projector Accessories</v>
          </cell>
          <cell r="C55" t="str">
            <v>FIXED PIPE 24"</v>
          </cell>
          <cell r="D55">
            <v>1.2246993989993198</v>
          </cell>
          <cell r="E55">
            <v>1.3607771099992443</v>
          </cell>
          <cell r="F55">
            <v>68.58</v>
          </cell>
          <cell r="G55">
            <v>7.62</v>
          </cell>
          <cell r="H55">
            <v>7.62</v>
          </cell>
          <cell r="I55" t="str">
            <v>0841872092775</v>
          </cell>
          <cell r="J55" t="str">
            <v>7608 20 89 90</v>
          </cell>
          <cell r="K55" t="str">
            <v>US</v>
          </cell>
          <cell r="L55">
            <v>30</v>
          </cell>
        </row>
        <row r="56">
          <cell r="A56" t="str">
            <v>CMS024W</v>
          </cell>
          <cell r="B56" t="str">
            <v>Mounts - Projector Accessories</v>
          </cell>
          <cell r="C56" t="str">
            <v>FIXED PIPE 24" WHITE</v>
          </cell>
          <cell r="D56">
            <v>1.2246993989993198</v>
          </cell>
          <cell r="E56">
            <v>1.3607771099992443</v>
          </cell>
          <cell r="F56">
            <v>68.58</v>
          </cell>
          <cell r="G56">
            <v>7.62</v>
          </cell>
          <cell r="H56">
            <v>7.62</v>
          </cell>
          <cell r="I56" t="str">
            <v>0841872076331</v>
          </cell>
          <cell r="J56" t="str">
            <v>7608 20 89 90</v>
          </cell>
          <cell r="K56" t="str">
            <v>US</v>
          </cell>
          <cell r="L56">
            <v>30</v>
          </cell>
        </row>
        <row r="57">
          <cell r="A57" t="str">
            <v>CMS0305</v>
          </cell>
          <cell r="B57" t="str">
            <v>Mounts - Projector Accessories</v>
          </cell>
          <cell r="C57" t="str">
            <v>ADJ. PIPE 36" TO 60"</v>
          </cell>
          <cell r="D57">
            <v>3.2658650639981865</v>
          </cell>
          <cell r="E57">
            <v>3.6287389599979849</v>
          </cell>
          <cell r="F57">
            <v>106.68</v>
          </cell>
          <cell r="G57">
            <v>7.62</v>
          </cell>
          <cell r="H57">
            <v>7.62</v>
          </cell>
          <cell r="I57" t="str">
            <v>0841872092799</v>
          </cell>
          <cell r="J57" t="str">
            <v>7608 20 89 90</v>
          </cell>
          <cell r="K57" t="str">
            <v>CN</v>
          </cell>
          <cell r="L57">
            <v>107</v>
          </cell>
        </row>
        <row r="58">
          <cell r="A58" t="str">
            <v>CMS0305W</v>
          </cell>
          <cell r="B58" t="str">
            <v>Mounts - Projector Accessories</v>
          </cell>
          <cell r="C58" t="str">
            <v>ADJ. PIPE 36" TO 60" WHITE</v>
          </cell>
          <cell r="D58">
            <v>3.2658650639981865</v>
          </cell>
          <cell r="E58">
            <v>3.6287389599979849</v>
          </cell>
          <cell r="F58">
            <v>106.68</v>
          </cell>
          <cell r="G58">
            <v>7.62</v>
          </cell>
          <cell r="H58">
            <v>7.62</v>
          </cell>
          <cell r="I58" t="str">
            <v>0841872092812</v>
          </cell>
          <cell r="J58" t="str">
            <v>7608 20 89 90</v>
          </cell>
          <cell r="K58" t="str">
            <v>CN</v>
          </cell>
          <cell r="L58">
            <v>107</v>
          </cell>
        </row>
        <row r="59">
          <cell r="A59" t="str">
            <v>CMS036</v>
          </cell>
          <cell r="B59" t="str">
            <v>Mounts - Projector Accessories</v>
          </cell>
          <cell r="C59" t="str">
            <v>FIXED PIPE 36"</v>
          </cell>
          <cell r="D59">
            <v>1.6329325319990933</v>
          </cell>
          <cell r="E59">
            <v>1.8143694799989925</v>
          </cell>
          <cell r="F59">
            <v>99.06</v>
          </cell>
          <cell r="G59">
            <v>7.62</v>
          </cell>
          <cell r="H59">
            <v>7.62</v>
          </cell>
          <cell r="I59" t="str">
            <v>0841872092829</v>
          </cell>
          <cell r="J59" t="str">
            <v>7608 20 89 90</v>
          </cell>
          <cell r="K59" t="str">
            <v>CN</v>
          </cell>
          <cell r="L59">
            <v>36</v>
          </cell>
        </row>
        <row r="60">
          <cell r="A60" t="str">
            <v>CMS036W</v>
          </cell>
          <cell r="B60" t="str">
            <v>Mounts - Projector Accessories</v>
          </cell>
          <cell r="C60" t="str">
            <v>FIXED PIPE 36" WHITE</v>
          </cell>
          <cell r="D60">
            <v>1.6329325319990933</v>
          </cell>
          <cell r="E60">
            <v>1.8143694799989925</v>
          </cell>
          <cell r="F60">
            <v>99.06</v>
          </cell>
          <cell r="G60">
            <v>7.62</v>
          </cell>
          <cell r="H60">
            <v>7.62</v>
          </cell>
          <cell r="I60" t="str">
            <v>0841872092843</v>
          </cell>
          <cell r="J60" t="str">
            <v>7608 20 89 90</v>
          </cell>
          <cell r="K60" t="str">
            <v>CN</v>
          </cell>
          <cell r="L60">
            <v>36</v>
          </cell>
        </row>
        <row r="61">
          <cell r="A61" t="str">
            <v>CMS0406</v>
          </cell>
          <cell r="B61" t="str">
            <v>Mounts - Projector Accessories</v>
          </cell>
          <cell r="C61" t="str">
            <v>ADJ. PIPE 48" TO 72"</v>
          </cell>
          <cell r="D61">
            <v>3.67409819699796</v>
          </cell>
          <cell r="E61">
            <v>4.0823313299977331</v>
          </cell>
          <cell r="F61">
            <v>137.79500000000002</v>
          </cell>
          <cell r="G61">
            <v>6.9850000000000003</v>
          </cell>
          <cell r="H61">
            <v>5.08</v>
          </cell>
          <cell r="I61" t="str">
            <v>0841872092850</v>
          </cell>
          <cell r="J61" t="str">
            <v>7608 20 89 90</v>
          </cell>
          <cell r="K61" t="str">
            <v>US</v>
          </cell>
          <cell r="L61">
            <v>128</v>
          </cell>
        </row>
        <row r="62">
          <cell r="A62" t="str">
            <v>CMS0406W</v>
          </cell>
          <cell r="B62" t="str">
            <v>Mounts - Projector Accessories</v>
          </cell>
          <cell r="C62" t="str">
            <v>ADJ. PIPE 48" TO 72" WHITE</v>
          </cell>
          <cell r="D62">
            <v>3.2658650639981865</v>
          </cell>
          <cell r="E62">
            <v>3.6287389599979849</v>
          </cell>
          <cell r="F62">
            <v>137.79500000000002</v>
          </cell>
          <cell r="G62">
            <v>6.9850000000000003</v>
          </cell>
          <cell r="H62">
            <v>5.08</v>
          </cell>
          <cell r="I62" t="str">
            <v>0841872104812</v>
          </cell>
          <cell r="J62" t="str">
            <v>7608 20 89 90</v>
          </cell>
          <cell r="K62" t="str">
            <v>US</v>
          </cell>
          <cell r="L62">
            <v>128</v>
          </cell>
        </row>
        <row r="63">
          <cell r="A63" t="str">
            <v>CMS048</v>
          </cell>
          <cell r="B63" t="str">
            <v>Mounts - Projector Accessories</v>
          </cell>
          <cell r="C63" t="str">
            <v>FIXED PIPE 48"</v>
          </cell>
          <cell r="D63">
            <v>2.4493987979986396</v>
          </cell>
          <cell r="E63">
            <v>2.7215542199984886</v>
          </cell>
          <cell r="F63">
            <v>129.54</v>
          </cell>
          <cell r="G63">
            <v>6.9850000000000003</v>
          </cell>
          <cell r="H63">
            <v>6.9850000000000003</v>
          </cell>
          <cell r="I63" t="str">
            <v>0841872092867</v>
          </cell>
          <cell r="J63" t="str">
            <v>7608 20 89 90</v>
          </cell>
          <cell r="K63" t="str">
            <v>US</v>
          </cell>
          <cell r="L63">
            <v>48</v>
          </cell>
        </row>
        <row r="64">
          <cell r="A64" t="str">
            <v>CMS048W</v>
          </cell>
          <cell r="B64" t="str">
            <v>Mounts - Projector Accessories</v>
          </cell>
          <cell r="C64" t="str">
            <v>FIXED PIPE 48" WHITE</v>
          </cell>
          <cell r="D64">
            <v>2.0411656649988665</v>
          </cell>
          <cell r="E64">
            <v>2.2679618499987404</v>
          </cell>
          <cell r="F64">
            <v>129.54</v>
          </cell>
          <cell r="G64">
            <v>6.9850000000000003</v>
          </cell>
          <cell r="H64">
            <v>6.9850000000000003</v>
          </cell>
          <cell r="I64" t="str">
            <v>0841872104829</v>
          </cell>
          <cell r="J64" t="str">
            <v>7608 20 89 90</v>
          </cell>
          <cell r="K64" t="str">
            <v>US</v>
          </cell>
          <cell r="L64">
            <v>48</v>
          </cell>
        </row>
        <row r="65">
          <cell r="A65" t="str">
            <v>CMS0507</v>
          </cell>
          <cell r="B65" t="str">
            <v>Mounts - Projector Accessories</v>
          </cell>
          <cell r="C65" t="str">
            <v>ADJ. PIPE 60" TO 84"</v>
          </cell>
          <cell r="D65">
            <v>4.0823313299977331</v>
          </cell>
          <cell r="E65">
            <v>4.5359236999974808</v>
          </cell>
          <cell r="F65">
            <v>167.64000000000001</v>
          </cell>
          <cell r="G65">
            <v>6.9850000000000003</v>
          </cell>
          <cell r="H65">
            <v>6.9850000000000003</v>
          </cell>
          <cell r="I65" t="str">
            <v>0841872076430</v>
          </cell>
          <cell r="J65" t="str">
            <v>7608 20 89 90</v>
          </cell>
          <cell r="K65" t="str">
            <v>US</v>
          </cell>
          <cell r="L65">
            <v>128</v>
          </cell>
        </row>
        <row r="66">
          <cell r="A66" t="str">
            <v>CMS0507W</v>
          </cell>
          <cell r="B66" t="str">
            <v>Mounts - Projector Accessories</v>
          </cell>
          <cell r="C66" t="str">
            <v>ADJ. PIPE 60" TO 84" WHITE</v>
          </cell>
          <cell r="D66">
            <v>4.0823313299977331</v>
          </cell>
          <cell r="E66">
            <v>4.5359236999974808</v>
          </cell>
          <cell r="F66">
            <v>167.64000000000001</v>
          </cell>
          <cell r="G66">
            <v>6.9850000000000003</v>
          </cell>
          <cell r="H66">
            <v>6.9850000000000003</v>
          </cell>
          <cell r="I66" t="str">
            <v>0841872104836</v>
          </cell>
          <cell r="J66" t="str">
            <v>7608 20 89 90</v>
          </cell>
          <cell r="K66" t="str">
            <v>US</v>
          </cell>
          <cell r="L66">
            <v>128</v>
          </cell>
        </row>
        <row r="67">
          <cell r="A67" t="str">
            <v>CMS060</v>
          </cell>
          <cell r="B67" t="str">
            <v>Mounts - Projector Accessories</v>
          </cell>
          <cell r="C67" t="str">
            <v>FIXED PIPE 60"</v>
          </cell>
          <cell r="D67">
            <v>2.8576319309984131</v>
          </cell>
          <cell r="E67">
            <v>3.1751465899982367</v>
          </cell>
          <cell r="F67">
            <v>160.655</v>
          </cell>
          <cell r="G67">
            <v>6.9850000000000003</v>
          </cell>
          <cell r="H67">
            <v>5.08</v>
          </cell>
          <cell r="I67" t="str">
            <v>0841872092874</v>
          </cell>
          <cell r="J67" t="str">
            <v>7608 20 89 90</v>
          </cell>
          <cell r="K67" t="str">
            <v>US</v>
          </cell>
          <cell r="L67">
            <v>59</v>
          </cell>
        </row>
        <row r="68">
          <cell r="A68" t="str">
            <v>CMS0608</v>
          </cell>
          <cell r="B68" t="str">
            <v>Mounts - Projector Accessories</v>
          </cell>
          <cell r="C68" t="str">
            <v>6-8' ADJUSTABLE EXTENSION COLUMN</v>
          </cell>
          <cell r="D68">
            <v>4.9050000000000002</v>
          </cell>
          <cell r="E68">
            <v>5.45</v>
          </cell>
          <cell r="F68">
            <v>198</v>
          </cell>
          <cell r="G68">
            <v>6.99</v>
          </cell>
          <cell r="H68">
            <v>6.99</v>
          </cell>
          <cell r="I68" t="str">
            <v>0841872092881</v>
          </cell>
          <cell r="J68" t="str">
            <v>7608 20 89 90</v>
          </cell>
          <cell r="K68" t="str">
            <v>US</v>
          </cell>
          <cell r="L68">
            <v>125</v>
          </cell>
        </row>
        <row r="69">
          <cell r="A69" t="str">
            <v>CMS0608W</v>
          </cell>
          <cell r="B69" t="str">
            <v>Mounts - Projector Accessories</v>
          </cell>
          <cell r="C69" t="str">
            <v>6-8' ADJUSTABLE EXTENSION COLUMN, WHITE</v>
          </cell>
          <cell r="D69">
            <v>4.9050000000000002</v>
          </cell>
          <cell r="E69">
            <v>5.45</v>
          </cell>
          <cell r="F69">
            <v>198</v>
          </cell>
          <cell r="G69">
            <v>6.99</v>
          </cell>
          <cell r="H69">
            <v>6.99</v>
          </cell>
          <cell r="I69" t="str">
            <v>0841872104850</v>
          </cell>
          <cell r="J69" t="str">
            <v>7608 20 89 90</v>
          </cell>
          <cell r="K69" t="str">
            <v>US</v>
          </cell>
          <cell r="L69">
            <v>125</v>
          </cell>
        </row>
        <row r="70">
          <cell r="A70" t="str">
            <v>CMS060W</v>
          </cell>
          <cell r="B70" t="str">
            <v>Mounts - Projector Accessories</v>
          </cell>
          <cell r="C70" t="str">
            <v>FIXED PIPE 60" WHITE</v>
          </cell>
          <cell r="D70">
            <v>2.8576319309984131</v>
          </cell>
          <cell r="E70">
            <v>3.1751465899982367</v>
          </cell>
          <cell r="F70">
            <v>160.655</v>
          </cell>
          <cell r="G70">
            <v>6.9850000000000003</v>
          </cell>
          <cell r="H70">
            <v>5.08</v>
          </cell>
          <cell r="I70" t="str">
            <v>0841872104843</v>
          </cell>
          <cell r="J70" t="str">
            <v>7608 20 89 90</v>
          </cell>
          <cell r="K70" t="str">
            <v>US</v>
          </cell>
          <cell r="L70">
            <v>59</v>
          </cell>
        </row>
        <row r="71">
          <cell r="A71" t="str">
            <v>CMS1012</v>
          </cell>
          <cell r="B71" t="str">
            <v>Mounts - Projector Accessories</v>
          </cell>
          <cell r="C71" t="str">
            <v>ADJ. PIPE 10" TO 12"</v>
          </cell>
          <cell r="D71">
            <v>6.939963260996147</v>
          </cell>
          <cell r="E71">
            <v>7.7110702899957184</v>
          </cell>
          <cell r="F71">
            <v>320.04000000000002</v>
          </cell>
          <cell r="G71">
            <v>6.9850000000000003</v>
          </cell>
          <cell r="H71">
            <v>6.9850000000000003</v>
          </cell>
          <cell r="I71" t="str">
            <v>0841872092935</v>
          </cell>
          <cell r="J71" t="str">
            <v>7608 20 89 90</v>
          </cell>
          <cell r="K71" t="str">
            <v>US</v>
          </cell>
          <cell r="L71">
            <v>173</v>
          </cell>
        </row>
        <row r="72">
          <cell r="A72" t="str">
            <v>CMS115</v>
          </cell>
          <cell r="B72" t="str">
            <v>Mounts - Projector Accessories</v>
          </cell>
          <cell r="C72" t="str">
            <v>SPEED CONNECT CEILING PLATE</v>
          </cell>
          <cell r="D72">
            <v>0.81646626599954664</v>
          </cell>
          <cell r="E72">
            <v>0.90718473999949623</v>
          </cell>
          <cell r="F72">
            <v>22.225000000000001</v>
          </cell>
          <cell r="G72">
            <v>17.145</v>
          </cell>
          <cell r="H72">
            <v>6.35</v>
          </cell>
          <cell r="I72" t="str">
            <v>0841872076072</v>
          </cell>
          <cell r="J72">
            <v>8302420090</v>
          </cell>
          <cell r="K72" t="str">
            <v>CN</v>
          </cell>
          <cell r="L72">
            <v>14</v>
          </cell>
        </row>
        <row r="73">
          <cell r="A73" t="str">
            <v>CMS115W</v>
          </cell>
          <cell r="B73" t="str">
            <v>Mounts - Projector Accessories</v>
          </cell>
          <cell r="C73" t="str">
            <v>SPEED CONNECT CEILING PLATE</v>
          </cell>
          <cell r="D73">
            <v>0.81646626599954664</v>
          </cell>
          <cell r="E73">
            <v>0.90718473999949623</v>
          </cell>
          <cell r="F73">
            <v>22.225000000000001</v>
          </cell>
          <cell r="G73">
            <v>17.145</v>
          </cell>
          <cell r="H73">
            <v>6.35</v>
          </cell>
          <cell r="I73" t="str">
            <v>0841872076096</v>
          </cell>
          <cell r="J73">
            <v>8302420090</v>
          </cell>
          <cell r="K73" t="str">
            <v>CN</v>
          </cell>
          <cell r="L73">
            <v>14</v>
          </cell>
        </row>
        <row r="74">
          <cell r="A74" t="str">
            <v>CMS1RU</v>
          </cell>
          <cell r="B74" t="str">
            <v>Mounts - Projector Accessories</v>
          </cell>
          <cell r="C74" t="str">
            <v>1RU RACK MOUNT BRACKETS</v>
          </cell>
          <cell r="D74">
            <v>0.19800000000000001</v>
          </cell>
          <cell r="E74">
            <v>0.22</v>
          </cell>
          <cell r="F74">
            <v>21.59</v>
          </cell>
          <cell r="G74">
            <v>15.24</v>
          </cell>
          <cell r="H74">
            <v>3.81</v>
          </cell>
          <cell r="I74" t="str">
            <v>0841872162867</v>
          </cell>
          <cell r="J74">
            <v>8302420090</v>
          </cell>
          <cell r="K74" t="str">
            <v>US</v>
          </cell>
          <cell r="L74">
            <v>27</v>
          </cell>
        </row>
        <row r="75">
          <cell r="A75" t="str">
            <v>CMS261W</v>
          </cell>
          <cell r="B75" t="str">
            <v>Mounts - Projector Accessories</v>
          </cell>
          <cell r="C75" t="str">
            <v>COLUMN CUT-OFF ADAPTER</v>
          </cell>
          <cell r="D75">
            <v>0.32400000000000001</v>
          </cell>
          <cell r="E75">
            <v>0.36</v>
          </cell>
          <cell r="F75">
            <v>20.32</v>
          </cell>
          <cell r="G75">
            <v>12.7</v>
          </cell>
          <cell r="H75">
            <v>8.26</v>
          </cell>
          <cell r="I75" t="str">
            <v>0841872145877</v>
          </cell>
          <cell r="J75">
            <v>8302420090</v>
          </cell>
          <cell r="K75" t="str">
            <v>CN</v>
          </cell>
          <cell r="L75">
            <v>24</v>
          </cell>
        </row>
        <row r="76">
          <cell r="A76" t="str">
            <v>CMS380</v>
          </cell>
          <cell r="B76" t="str">
            <v>Mounts - Projector Accessories</v>
          </cell>
          <cell r="C76" t="str">
            <v>TRUSS TRIGGER CLAMP ADAPTER 1.5" NPT</v>
          </cell>
          <cell r="D76">
            <v>1.3</v>
          </cell>
          <cell r="E76">
            <v>1.4</v>
          </cell>
          <cell r="F76">
            <v>33</v>
          </cell>
          <cell r="G76">
            <v>15.2</v>
          </cell>
          <cell r="H76">
            <v>15.2</v>
          </cell>
          <cell r="I76" t="str">
            <v>0841872169392</v>
          </cell>
          <cell r="J76">
            <v>8302420090</v>
          </cell>
          <cell r="K76" t="str">
            <v>US</v>
          </cell>
          <cell r="L76">
            <v>103</v>
          </cell>
        </row>
        <row r="77">
          <cell r="A77" t="str">
            <v>CMS440</v>
          </cell>
          <cell r="B77" t="str">
            <v>Mounts - Projector Accessories</v>
          </cell>
          <cell r="C77" t="str">
            <v>8" CEILING PLATE WITH ONE SLOT</v>
          </cell>
          <cell r="D77">
            <v>3.2658650639981865</v>
          </cell>
          <cell r="E77">
            <v>3.6287389599979849</v>
          </cell>
          <cell r="F77">
            <v>69.215000000000003</v>
          </cell>
          <cell r="G77">
            <v>26.67</v>
          </cell>
          <cell r="H77">
            <v>2.54</v>
          </cell>
          <cell r="I77" t="str">
            <v>0841872076102</v>
          </cell>
          <cell r="J77">
            <v>8302420090</v>
          </cell>
          <cell r="K77" t="str">
            <v>CN</v>
          </cell>
          <cell r="L77">
            <v>69</v>
          </cell>
        </row>
        <row r="78">
          <cell r="A78" t="str">
            <v>CMS491</v>
          </cell>
          <cell r="B78" t="str">
            <v>Mounts - Projector Accessories</v>
          </cell>
          <cell r="C78" t="str">
            <v>300 x 600 MM PLENUM RATED STORAGE BOX</v>
          </cell>
          <cell r="D78">
            <v>12.276000000000002</v>
          </cell>
          <cell r="E78">
            <v>13.64</v>
          </cell>
          <cell r="F78">
            <v>69.849999999999994</v>
          </cell>
          <cell r="G78">
            <v>43.18</v>
          </cell>
          <cell r="H78">
            <v>27.94</v>
          </cell>
          <cell r="I78" t="str">
            <v>0841872162874</v>
          </cell>
          <cell r="J78">
            <v>8302420090</v>
          </cell>
          <cell r="K78" t="str">
            <v>US</v>
          </cell>
          <cell r="L78">
            <v>311</v>
          </cell>
        </row>
        <row r="79">
          <cell r="A79" t="str">
            <v>CMS491C</v>
          </cell>
          <cell r="B79" t="str">
            <v>Mounts - Projector Accessories</v>
          </cell>
          <cell r="C79" t="str">
            <v>300 x 600 MM PLENUM RATED STORAGE BOX WITH CLAMP COLUMN</v>
          </cell>
          <cell r="D79">
            <v>13.05</v>
          </cell>
          <cell r="E79">
            <v>14.5</v>
          </cell>
          <cell r="F79">
            <v>69.849999999999994</v>
          </cell>
          <cell r="G79">
            <v>43.18</v>
          </cell>
          <cell r="H79">
            <v>27.94</v>
          </cell>
          <cell r="I79" t="str">
            <v>0841872162881</v>
          </cell>
          <cell r="J79">
            <v>8302420090</v>
          </cell>
          <cell r="K79" t="str">
            <v>US</v>
          </cell>
          <cell r="L79">
            <v>363</v>
          </cell>
        </row>
        <row r="80">
          <cell r="A80" t="str">
            <v>CMS492</v>
          </cell>
          <cell r="B80" t="str">
            <v>Mounts - Projector Accessories</v>
          </cell>
          <cell r="C80" t="str">
            <v>600 x 600 MM PLENUM RATED STORAGE BOX</v>
          </cell>
          <cell r="D80">
            <v>16.776</v>
          </cell>
          <cell r="E80">
            <v>18.64</v>
          </cell>
          <cell r="F80">
            <v>72.39</v>
          </cell>
          <cell r="G80">
            <v>69.22</v>
          </cell>
          <cell r="H80">
            <v>31.75</v>
          </cell>
          <cell r="I80" t="str">
            <v>0841872162898</v>
          </cell>
          <cell r="J80">
            <v>8302420090</v>
          </cell>
          <cell r="K80" t="str">
            <v>US</v>
          </cell>
          <cell r="L80">
            <v>467</v>
          </cell>
        </row>
        <row r="81">
          <cell r="A81" t="str">
            <v>CMS492C</v>
          </cell>
          <cell r="B81" t="str">
            <v>Mounts - Projector Accessories</v>
          </cell>
          <cell r="C81" t="str">
            <v>600 x 600 MM PLENUM RATED STORAGE BOX WITH COLUMN DROP</v>
          </cell>
          <cell r="D81">
            <v>17.919</v>
          </cell>
          <cell r="E81">
            <v>19.91</v>
          </cell>
          <cell r="F81">
            <v>72.39</v>
          </cell>
          <cell r="G81">
            <v>69.22</v>
          </cell>
          <cell r="H81">
            <v>31.75</v>
          </cell>
          <cell r="I81" t="str">
            <v>0841872162904</v>
          </cell>
          <cell r="J81">
            <v>8302420090</v>
          </cell>
          <cell r="K81" t="str">
            <v>US</v>
          </cell>
          <cell r="L81">
            <v>519</v>
          </cell>
        </row>
        <row r="82">
          <cell r="A82" t="str">
            <v>CMSFAN</v>
          </cell>
          <cell r="B82" t="str">
            <v>Mounts - Projector Accessories</v>
          </cell>
          <cell r="C82" t="str">
            <v>PLENUM RATED FAN PANEL</v>
          </cell>
          <cell r="D82">
            <v>1.143</v>
          </cell>
          <cell r="E82">
            <v>1.27</v>
          </cell>
          <cell r="F82">
            <v>23.5</v>
          </cell>
          <cell r="G82">
            <v>23.5</v>
          </cell>
          <cell r="H82">
            <v>12.07</v>
          </cell>
          <cell r="I82" t="str">
            <v>0841872163208</v>
          </cell>
          <cell r="J82">
            <v>8302420090</v>
          </cell>
          <cell r="K82" t="str">
            <v>US</v>
          </cell>
          <cell r="L82">
            <v>93</v>
          </cell>
        </row>
        <row r="83">
          <cell r="A83" t="str">
            <v>CMSUNV1</v>
          </cell>
          <cell r="B83" t="str">
            <v>Mounts - Projector Accessories</v>
          </cell>
          <cell r="C83" t="str">
            <v xml:space="preserve">300 x 600 MM AV COMPONENT SHELF   </v>
          </cell>
          <cell r="D83">
            <v>0.6120000000000001</v>
          </cell>
          <cell r="E83">
            <v>0.68</v>
          </cell>
          <cell r="F83">
            <v>40.64</v>
          </cell>
          <cell r="G83">
            <v>22.86</v>
          </cell>
          <cell r="H83">
            <v>7.62</v>
          </cell>
          <cell r="I83" t="str">
            <v>0841872162546</v>
          </cell>
          <cell r="J83">
            <v>8302420090</v>
          </cell>
          <cell r="K83" t="str">
            <v>US</v>
          </cell>
          <cell r="L83">
            <v>62</v>
          </cell>
        </row>
        <row r="84">
          <cell r="A84" t="str">
            <v>CMSZ006</v>
          </cell>
          <cell r="B84" t="str">
            <v>Mounts - Projector Accessories</v>
          </cell>
          <cell r="C84" t="str">
            <v>CMSZ006 FIXED PIPE FULLY THREADED 6" BLA</v>
          </cell>
          <cell r="D84">
            <v>0.34699816304980735</v>
          </cell>
          <cell r="E84">
            <v>0.38555351449978592</v>
          </cell>
          <cell r="F84">
            <v>22.86</v>
          </cell>
          <cell r="G84">
            <v>19.05</v>
          </cell>
          <cell r="H84">
            <v>6.35</v>
          </cell>
          <cell r="I84" t="str">
            <v>0841872122151</v>
          </cell>
          <cell r="J84" t="str">
            <v>7608 20 89 90</v>
          </cell>
          <cell r="K84" t="str">
            <v>CN</v>
          </cell>
          <cell r="L84">
            <v>15</v>
          </cell>
        </row>
        <row r="85">
          <cell r="A85" t="str">
            <v>CMSZ006S</v>
          </cell>
          <cell r="B85" t="str">
            <v>Mounts - Projector Accessories</v>
          </cell>
          <cell r="C85" t="str">
            <v>CMSZ006 FIXED PIPE FULLY THREADED 6" SIL</v>
          </cell>
          <cell r="D85">
            <v>0.32658650639981868</v>
          </cell>
          <cell r="E85">
            <v>0.36287389599979852</v>
          </cell>
          <cell r="F85">
            <v>22.86</v>
          </cell>
          <cell r="G85">
            <v>18.414999999999999</v>
          </cell>
          <cell r="H85">
            <v>6.35</v>
          </cell>
          <cell r="I85" t="str">
            <v>0841872122144</v>
          </cell>
          <cell r="J85" t="str">
            <v>7608 20 89 90</v>
          </cell>
          <cell r="K85" t="str">
            <v>US</v>
          </cell>
          <cell r="L85">
            <v>15</v>
          </cell>
        </row>
        <row r="86">
          <cell r="A86" t="str">
            <v>CPA116</v>
          </cell>
          <cell r="B86" t="str">
            <v>Mounts - Projector Accessories</v>
          </cell>
          <cell r="C86" t="str">
            <v>FLAT CEILING PLATE, PIN CONNECT</v>
          </cell>
          <cell r="D86">
            <v>0.81</v>
          </cell>
          <cell r="E86">
            <v>0.9</v>
          </cell>
          <cell r="F86">
            <v>19.05</v>
          </cell>
          <cell r="G86">
            <v>17.78</v>
          </cell>
          <cell r="H86">
            <v>5.08</v>
          </cell>
          <cell r="I86" t="str">
            <v>0841872163314</v>
          </cell>
          <cell r="J86">
            <v>8302420090</v>
          </cell>
          <cell r="K86" t="str">
            <v>CN</v>
          </cell>
          <cell r="L86">
            <v>17</v>
          </cell>
        </row>
        <row r="87">
          <cell r="A87" t="str">
            <v>CPA116W</v>
          </cell>
          <cell r="B87" t="str">
            <v>Mounts - Projector Accessories</v>
          </cell>
          <cell r="C87" t="str">
            <v>FLAT CEILING PLATE, PIN CONNECT, WHITE</v>
          </cell>
          <cell r="D87">
            <v>0.81</v>
          </cell>
          <cell r="E87">
            <v>0.9</v>
          </cell>
          <cell r="F87">
            <v>19.05</v>
          </cell>
          <cell r="G87">
            <v>17.78</v>
          </cell>
          <cell r="H87">
            <v>5.08</v>
          </cell>
          <cell r="I87" t="str">
            <v>0841872163338</v>
          </cell>
          <cell r="J87">
            <v>8302420090</v>
          </cell>
          <cell r="K87" t="str">
            <v>CN</v>
          </cell>
          <cell r="L87">
            <v>17</v>
          </cell>
        </row>
        <row r="88">
          <cell r="A88" t="str">
            <v>CPA262</v>
          </cell>
          <cell r="B88" t="str">
            <v>Mounts - Projector Accessories</v>
          </cell>
          <cell r="C88" t="str">
            <v>ADAPTER, CPA TO MALE NPT</v>
          </cell>
          <cell r="D88">
            <v>0.36740981969979597</v>
          </cell>
          <cell r="E88">
            <v>0.40823313299977332</v>
          </cell>
          <cell r="F88">
            <v>19.684999999999999</v>
          </cell>
          <cell r="G88">
            <v>11.43</v>
          </cell>
          <cell r="H88">
            <v>8.2550000000000008</v>
          </cell>
          <cell r="I88" t="str">
            <v>0841872156781</v>
          </cell>
          <cell r="J88">
            <v>8302420090</v>
          </cell>
          <cell r="K88" t="str">
            <v>US</v>
          </cell>
          <cell r="L88">
            <v>32</v>
          </cell>
        </row>
        <row r="89">
          <cell r="A89" t="str">
            <v>CPA263</v>
          </cell>
          <cell r="B89" t="str">
            <v>Mounts - Projector Accessories</v>
          </cell>
          <cell r="C89" t="str">
            <v>CPA CONNECTOR COUPLING</v>
          </cell>
          <cell r="D89">
            <v>0.53070307289970531</v>
          </cell>
          <cell r="E89">
            <v>0.58967008099967255</v>
          </cell>
          <cell r="F89">
            <v>10.795</v>
          </cell>
          <cell r="G89">
            <v>8.2550000000000008</v>
          </cell>
          <cell r="H89">
            <v>19.684999999999999</v>
          </cell>
          <cell r="I89" t="str">
            <v>0841872158921</v>
          </cell>
          <cell r="J89">
            <v>8302420090</v>
          </cell>
          <cell r="K89" t="str">
            <v>US</v>
          </cell>
          <cell r="L89">
            <v>33</v>
          </cell>
        </row>
        <row r="90">
          <cell r="A90" t="str">
            <v>CPA264</v>
          </cell>
          <cell r="B90" t="str">
            <v>Mounts - Projector Accessories</v>
          </cell>
          <cell r="C90" t="str">
            <v>NPT FEMALE TO CPA FEMALE COUPLING</v>
          </cell>
          <cell r="D90">
            <v>0.34699816304980735</v>
          </cell>
          <cell r="E90">
            <v>0.38555351449978592</v>
          </cell>
          <cell r="F90">
            <v>19.684999999999999</v>
          </cell>
          <cell r="G90">
            <v>10.795</v>
          </cell>
          <cell r="H90">
            <v>8.2550000000000008</v>
          </cell>
          <cell r="I90" t="str">
            <v>0841872158877</v>
          </cell>
          <cell r="J90">
            <v>8302420090</v>
          </cell>
          <cell r="K90" t="str">
            <v>US</v>
          </cell>
          <cell r="L90">
            <v>33</v>
          </cell>
        </row>
        <row r="91">
          <cell r="A91" t="str">
            <v>CPA265</v>
          </cell>
          <cell r="B91" t="str">
            <v>Mounts - Projector Accessories</v>
          </cell>
          <cell r="C91" t="str">
            <v>CPA PROJECTOR ADAPTER</v>
          </cell>
          <cell r="D91">
            <v>0.3</v>
          </cell>
          <cell r="E91">
            <v>0.34</v>
          </cell>
          <cell r="F91">
            <v>15</v>
          </cell>
          <cell r="G91">
            <v>10.795</v>
          </cell>
          <cell r="H91">
            <v>8.2550000000000008</v>
          </cell>
          <cell r="I91" t="str">
            <v>0841872171234</v>
          </cell>
          <cell r="J91">
            <v>8302420090</v>
          </cell>
          <cell r="K91" t="str">
            <v>US</v>
          </cell>
          <cell r="L91">
            <v>21</v>
          </cell>
        </row>
        <row r="92">
          <cell r="A92" t="str">
            <v>CPA330</v>
          </cell>
          <cell r="B92" t="str">
            <v>Mounts - Projector Accessories</v>
          </cell>
          <cell r="C92" t="str">
            <v>OFFSET CEILING PLATE, CPA STYLE</v>
          </cell>
          <cell r="D92">
            <v>2.5718687378985718</v>
          </cell>
          <cell r="E92">
            <v>2.8576319309984131</v>
          </cell>
          <cell r="F92">
            <v>26.035</v>
          </cell>
          <cell r="G92">
            <v>26.035</v>
          </cell>
          <cell r="H92">
            <v>13.335000000000001</v>
          </cell>
          <cell r="I92" t="str">
            <v>0841872156422</v>
          </cell>
          <cell r="J92">
            <v>8302420090</v>
          </cell>
          <cell r="K92" t="str">
            <v>US</v>
          </cell>
          <cell r="L92">
            <v>42</v>
          </cell>
        </row>
        <row r="93">
          <cell r="A93" t="str">
            <v>CPA351</v>
          </cell>
          <cell r="B93" t="str">
            <v>Mounts - Projector Accessories</v>
          </cell>
          <cell r="C93" t="str">
            <v xml:space="preserve">FLOOR-TO-CEILING LOW-PROFILE PLATE WITH COVER, WORKS WITH CPAE COLUMNS </v>
          </cell>
          <cell r="D93">
            <v>2.4300000000000002</v>
          </cell>
          <cell r="E93">
            <v>1.88</v>
          </cell>
          <cell r="F93">
            <v>26.67</v>
          </cell>
          <cell r="G93">
            <v>26.67</v>
          </cell>
          <cell r="H93">
            <v>14.6</v>
          </cell>
          <cell r="I93" t="str">
            <v>0841872170442</v>
          </cell>
          <cell r="J93">
            <v>8302420090</v>
          </cell>
          <cell r="K93" t="str">
            <v>US</v>
          </cell>
          <cell r="L93">
            <v>155</v>
          </cell>
        </row>
        <row r="94">
          <cell r="A94" t="str">
            <v>CPA353</v>
          </cell>
          <cell r="B94" t="str">
            <v>Mounts - Projector Accessories</v>
          </cell>
          <cell r="C94" t="str">
            <v xml:space="preserve">FLOOR-TO-CEILING CLAMP-STYLE PLATE, WORKS WITH CPAE AND CMS COLUMNS </v>
          </cell>
          <cell r="D94">
            <v>3.85</v>
          </cell>
          <cell r="E94">
            <v>2.9</v>
          </cell>
          <cell r="F94">
            <v>38.1</v>
          </cell>
          <cell r="G94">
            <v>21.59</v>
          </cell>
          <cell r="H94">
            <v>22.86</v>
          </cell>
          <cell r="I94" t="str">
            <v>0841872170435</v>
          </cell>
          <cell r="J94">
            <v>8302420090</v>
          </cell>
          <cell r="K94" t="str">
            <v>US</v>
          </cell>
          <cell r="L94">
            <v>155</v>
          </cell>
        </row>
        <row r="95">
          <cell r="A95" t="str">
            <v>CPA380</v>
          </cell>
          <cell r="B95" t="str">
            <v>Mounts - Projector Accessories</v>
          </cell>
          <cell r="C95" t="str">
            <v>TRUSS TRIGGER CLAMP ADAPTER CPA</v>
          </cell>
          <cell r="D95">
            <v>1.3</v>
          </cell>
          <cell r="E95">
            <v>1.4</v>
          </cell>
          <cell r="F95">
            <v>33</v>
          </cell>
          <cell r="G95">
            <v>15.2</v>
          </cell>
          <cell r="H95">
            <v>15.2</v>
          </cell>
          <cell r="I95" t="str">
            <v>0841872169408</v>
          </cell>
          <cell r="J95">
            <v>8302420090</v>
          </cell>
          <cell r="K95" t="str">
            <v>US</v>
          </cell>
          <cell r="L95">
            <v>103</v>
          </cell>
        </row>
        <row r="96">
          <cell r="A96" t="str">
            <v>CPA395</v>
          </cell>
          <cell r="B96" t="str">
            <v>Mounts - Projector Accessories</v>
          </cell>
          <cell r="C96" t="str">
            <v>ANGLED CEILING PLATE ASSEMBLY, CPA STYLE</v>
          </cell>
          <cell r="D96">
            <v>1.5716975620491271</v>
          </cell>
          <cell r="E96">
            <v>1.7463306244990302</v>
          </cell>
          <cell r="F96">
            <v>23.495000000000001</v>
          </cell>
          <cell r="G96">
            <v>23.495000000000001</v>
          </cell>
          <cell r="H96">
            <v>10.795</v>
          </cell>
          <cell r="I96" t="str">
            <v>0841872156446</v>
          </cell>
          <cell r="J96">
            <v>8302420090</v>
          </cell>
          <cell r="K96" t="str">
            <v>US</v>
          </cell>
          <cell r="L96">
            <v>42</v>
          </cell>
        </row>
        <row r="97">
          <cell r="A97" t="str">
            <v>CPA640</v>
          </cell>
          <cell r="B97" t="str">
            <v>Mounts - Projector Accessories</v>
          </cell>
          <cell r="C97" t="str">
            <v>DECORATIVE TILE RING</v>
          </cell>
          <cell r="D97">
            <v>0.19800000000000001</v>
          </cell>
          <cell r="E97">
            <v>0.22</v>
          </cell>
          <cell r="F97">
            <v>20.32</v>
          </cell>
          <cell r="G97">
            <v>20.32</v>
          </cell>
          <cell r="H97">
            <v>3.1749999999999998</v>
          </cell>
          <cell r="I97" t="str">
            <v>0841872163383</v>
          </cell>
          <cell r="J97">
            <v>8302420090</v>
          </cell>
          <cell r="K97" t="str">
            <v>US</v>
          </cell>
          <cell r="L97">
            <v>10</v>
          </cell>
        </row>
        <row r="98">
          <cell r="A98" t="str">
            <v>CPA640W</v>
          </cell>
          <cell r="B98" t="str">
            <v>Mounts - Projector Accessories</v>
          </cell>
          <cell r="C98" t="str">
            <v>DECORATIVE TILE RING - WHITE</v>
          </cell>
          <cell r="D98">
            <v>0.19800000000000001</v>
          </cell>
          <cell r="E98">
            <v>0.22</v>
          </cell>
          <cell r="F98">
            <v>20.32</v>
          </cell>
          <cell r="G98">
            <v>20.32</v>
          </cell>
          <cell r="H98">
            <v>3.1749999999999998</v>
          </cell>
          <cell r="I98">
            <v>841872163390</v>
          </cell>
          <cell r="J98">
            <v>8302420090</v>
          </cell>
          <cell r="K98" t="str">
            <v>US</v>
          </cell>
          <cell r="L98">
            <v>10</v>
          </cell>
        </row>
        <row r="99">
          <cell r="A99" t="str">
            <v>CPAE030</v>
          </cell>
          <cell r="B99" t="str">
            <v>Mounts - Projector Accessories</v>
          </cell>
          <cell r="C99" t="str">
            <v>EXTENSION COLUMN, 300MM, BLK</v>
          </cell>
          <cell r="D99">
            <v>0.61234969949965989</v>
          </cell>
          <cell r="E99">
            <v>0.68038855499962214</v>
          </cell>
          <cell r="F99">
            <v>36.83</v>
          </cell>
          <cell r="G99">
            <v>5.7149999999999999</v>
          </cell>
          <cell r="H99">
            <v>5.7149999999999999</v>
          </cell>
          <cell r="I99" t="str">
            <v>0841872158099</v>
          </cell>
          <cell r="J99" t="str">
            <v>7608 20 89 90</v>
          </cell>
          <cell r="K99" t="str">
            <v>US</v>
          </cell>
          <cell r="L99">
            <v>22</v>
          </cell>
        </row>
        <row r="100">
          <cell r="A100" t="str">
            <v>CPAE030W</v>
          </cell>
          <cell r="B100" t="str">
            <v>Mounts - Projector Accessories</v>
          </cell>
          <cell r="C100" t="str">
            <v>EXTENSION COLUMN, 300MM, WHT</v>
          </cell>
          <cell r="D100">
            <v>0.61234969949965989</v>
          </cell>
          <cell r="E100">
            <v>0.68038855499962214</v>
          </cell>
          <cell r="F100">
            <v>36.83</v>
          </cell>
          <cell r="G100">
            <v>5.7149999999999999</v>
          </cell>
          <cell r="H100">
            <v>5.7149999999999999</v>
          </cell>
          <cell r="I100" t="str">
            <v>0841872158112</v>
          </cell>
          <cell r="J100" t="str">
            <v>7608 20 89 90</v>
          </cell>
          <cell r="K100" t="str">
            <v>US</v>
          </cell>
          <cell r="L100">
            <v>22</v>
          </cell>
        </row>
        <row r="101">
          <cell r="A101" t="str">
            <v>CPAE080</v>
          </cell>
          <cell r="B101" t="str">
            <v>Mounts - Projector Accessories</v>
          </cell>
          <cell r="C101" t="str">
            <v>EXTENSION COLUMN, 800MM, BLK</v>
          </cell>
          <cell r="D101">
            <v>1.5512859053991386</v>
          </cell>
          <cell r="E101">
            <v>1.7236510059990429</v>
          </cell>
          <cell r="F101">
            <v>84.454999999999998</v>
          </cell>
          <cell r="G101">
            <v>5.7149999999999999</v>
          </cell>
          <cell r="H101">
            <v>5.7149999999999999</v>
          </cell>
          <cell r="I101" t="str">
            <v>0841872158129</v>
          </cell>
          <cell r="J101" t="str">
            <v>7608 20 89 90</v>
          </cell>
          <cell r="K101" t="str">
            <v>US</v>
          </cell>
          <cell r="L101">
            <v>40</v>
          </cell>
        </row>
        <row r="102">
          <cell r="A102" t="str">
            <v>CPAE080W</v>
          </cell>
          <cell r="B102" t="str">
            <v>Mounts - Projector Accessories</v>
          </cell>
          <cell r="C102" t="str">
            <v>EXTENSION COLUMN, 800MM, WHT</v>
          </cell>
          <cell r="D102">
            <v>1.5512859053991386</v>
          </cell>
          <cell r="E102">
            <v>1.7236510059990429</v>
          </cell>
          <cell r="F102">
            <v>86.36</v>
          </cell>
          <cell r="G102">
            <v>5.08</v>
          </cell>
          <cell r="H102">
            <v>5.08</v>
          </cell>
          <cell r="I102" t="str">
            <v>0841872158143</v>
          </cell>
          <cell r="J102" t="str">
            <v>7608 20 89 90</v>
          </cell>
          <cell r="K102" t="str">
            <v>US</v>
          </cell>
          <cell r="L102">
            <v>40</v>
          </cell>
        </row>
        <row r="103">
          <cell r="A103" t="str">
            <v>CPAE100</v>
          </cell>
          <cell r="B103" t="str">
            <v>Mounts - Projector Accessories</v>
          </cell>
          <cell r="C103" t="str">
            <v>100 CM COLUMN, PIN CONNECT</v>
          </cell>
          <cell r="D103">
            <v>1.413</v>
          </cell>
          <cell r="E103">
            <v>1.57</v>
          </cell>
          <cell r="F103">
            <v>111.76</v>
          </cell>
          <cell r="G103">
            <v>5.7149999999999999</v>
          </cell>
          <cell r="H103">
            <v>5.7149999999999999</v>
          </cell>
          <cell r="I103" t="str">
            <v>0841872163406</v>
          </cell>
          <cell r="J103" t="str">
            <v>7608 20 89 90</v>
          </cell>
          <cell r="K103" t="str">
            <v>US</v>
          </cell>
          <cell r="L103">
            <v>48</v>
          </cell>
        </row>
        <row r="104">
          <cell r="A104" t="str">
            <v>CPAE100W</v>
          </cell>
          <cell r="B104" t="str">
            <v>Mounts - Projector Accessories</v>
          </cell>
          <cell r="C104" t="str">
            <v>100 CM COLUMN, PIN CONNECT, WHITE</v>
          </cell>
          <cell r="D104">
            <v>1.413</v>
          </cell>
          <cell r="E104">
            <v>1.57</v>
          </cell>
          <cell r="F104">
            <v>111.76</v>
          </cell>
          <cell r="G104">
            <v>5.7149999999999999</v>
          </cell>
          <cell r="H104">
            <v>5.7149999999999999</v>
          </cell>
          <cell r="I104" t="str">
            <v>0841872163413</v>
          </cell>
          <cell r="J104" t="str">
            <v>7608 20 89 90</v>
          </cell>
          <cell r="K104" t="str">
            <v>US</v>
          </cell>
          <cell r="L104">
            <v>48</v>
          </cell>
        </row>
        <row r="105">
          <cell r="A105" t="str">
            <v>CPAE150</v>
          </cell>
          <cell r="B105" t="str">
            <v>Mounts - Projector Accessories</v>
          </cell>
          <cell r="C105" t="str">
            <v>EXTENSION COLUMN, 1500MM, BLK</v>
          </cell>
          <cell r="D105">
            <v>2.7147503344484929</v>
          </cell>
          <cell r="E105">
            <v>3.0163892604983253</v>
          </cell>
          <cell r="F105">
            <v>156.21</v>
          </cell>
          <cell r="G105">
            <v>5.7149999999999999</v>
          </cell>
          <cell r="H105">
            <v>5.7149999999999999</v>
          </cell>
          <cell r="I105" t="str">
            <v>0841872158150</v>
          </cell>
          <cell r="J105" t="str">
            <v>7608 20 89 90</v>
          </cell>
          <cell r="K105" t="str">
            <v>US</v>
          </cell>
          <cell r="L105">
            <v>60</v>
          </cell>
        </row>
        <row r="106">
          <cell r="A106" t="str">
            <v>CPAE150W</v>
          </cell>
          <cell r="B106" t="str">
            <v>Mounts - Projector Accessories</v>
          </cell>
          <cell r="C106" t="str">
            <v>EXTENSION COLUMN, 1500MM, WHT</v>
          </cell>
          <cell r="D106">
            <v>2.7147503344484929</v>
          </cell>
          <cell r="E106">
            <v>3.0163892604983253</v>
          </cell>
          <cell r="F106">
            <v>156.21</v>
          </cell>
          <cell r="G106">
            <v>5.7149999999999999</v>
          </cell>
          <cell r="H106">
            <v>5.7149999999999999</v>
          </cell>
          <cell r="I106" t="str">
            <v>0841872158174</v>
          </cell>
          <cell r="J106" t="str">
            <v>7608 20 89 90</v>
          </cell>
          <cell r="K106" t="str">
            <v>US</v>
          </cell>
          <cell r="L106">
            <v>60</v>
          </cell>
        </row>
        <row r="107">
          <cell r="A107" t="str">
            <v>CPAE300</v>
          </cell>
          <cell r="B107" t="str">
            <v>Mounts - Projector Accessories</v>
          </cell>
          <cell r="C107" t="str">
            <v>EXTENSION COLUMN, 3000MM, BLK</v>
          </cell>
          <cell r="D107">
            <v>5.4090890122469961</v>
          </cell>
          <cell r="E107">
            <v>6.0100989024966625</v>
          </cell>
          <cell r="F107">
            <v>309.88</v>
          </cell>
          <cell r="G107">
            <v>5.7149999999999999</v>
          </cell>
          <cell r="H107">
            <v>5.7149999999999999</v>
          </cell>
          <cell r="I107" t="str">
            <v>0841872158181</v>
          </cell>
          <cell r="J107" t="str">
            <v>7608 20 89 90</v>
          </cell>
          <cell r="K107" t="str">
            <v>US</v>
          </cell>
          <cell r="L107">
            <v>99</v>
          </cell>
        </row>
        <row r="108">
          <cell r="A108" t="str">
            <v>CPAE300W</v>
          </cell>
          <cell r="B108" t="str">
            <v>Mounts - Projector Accessories</v>
          </cell>
          <cell r="C108" t="str">
            <v>EXTENSION COLUMN, 3000MM, WHT</v>
          </cell>
          <cell r="D108">
            <v>5.4090890122469961</v>
          </cell>
          <cell r="E108">
            <v>6.0100989024966625</v>
          </cell>
          <cell r="F108">
            <v>306.07</v>
          </cell>
          <cell r="G108">
            <v>5.7149999999999999</v>
          </cell>
          <cell r="H108">
            <v>5.7149999999999999</v>
          </cell>
          <cell r="I108" t="str">
            <v>0841872158204</v>
          </cell>
          <cell r="J108" t="str">
            <v>7608 20 89 90</v>
          </cell>
          <cell r="K108" t="str">
            <v>US</v>
          </cell>
          <cell r="L108">
            <v>99</v>
          </cell>
        </row>
        <row r="109">
          <cell r="A109" t="str">
            <v>CSA100</v>
          </cell>
          <cell r="B109" t="str">
            <v>Mount - Video Wall Accessories</v>
          </cell>
          <cell r="C109" t="str">
            <v>CONNEXSYS DEVICE HOLDER</v>
          </cell>
          <cell r="D109">
            <v>0.45</v>
          </cell>
          <cell r="E109">
            <v>0.9</v>
          </cell>
          <cell r="F109">
            <v>31.75</v>
          </cell>
          <cell r="G109">
            <v>31.75</v>
          </cell>
          <cell r="H109">
            <v>6.35</v>
          </cell>
          <cell r="I109" t="str">
            <v>0841872164557</v>
          </cell>
          <cell r="J109">
            <v>8302420090</v>
          </cell>
          <cell r="K109" t="str">
            <v>US</v>
          </cell>
          <cell r="L109">
            <v>73</v>
          </cell>
        </row>
        <row r="110">
          <cell r="A110" t="str">
            <v>CSACB2</v>
          </cell>
          <cell r="B110" t="str">
            <v>Mounts - Accessories</v>
          </cell>
          <cell r="C110" t="str">
            <v>CONNEXSYS WALL COVER 2-BRACKET PACK</v>
          </cell>
          <cell r="D110">
            <v>0.9</v>
          </cell>
          <cell r="E110">
            <v>1.36</v>
          </cell>
          <cell r="F110">
            <v>50.8</v>
          </cell>
          <cell r="G110">
            <v>26.67</v>
          </cell>
          <cell r="H110">
            <v>12.06</v>
          </cell>
          <cell r="I110" t="str">
            <v>0841872170800</v>
          </cell>
          <cell r="J110">
            <v>8302420090</v>
          </cell>
          <cell r="K110" t="str">
            <v>US</v>
          </cell>
          <cell r="L110">
            <v>77</v>
          </cell>
        </row>
        <row r="111">
          <cell r="A111" t="str">
            <v>CSACK06B</v>
          </cell>
          <cell r="B111" t="str">
            <v>Mounts - Accessories</v>
          </cell>
          <cell r="C111" t="str">
            <v>COVER KIT WITH CONNEXSYS BRACKETS 6"</v>
          </cell>
          <cell r="D111">
            <v>3.54</v>
          </cell>
          <cell r="E111">
            <v>4.54</v>
          </cell>
          <cell r="F111">
            <v>67.31</v>
          </cell>
          <cell r="G111">
            <v>52.07</v>
          </cell>
          <cell r="H111">
            <v>21.59</v>
          </cell>
          <cell r="I111" t="str">
            <v>0841872170817</v>
          </cell>
          <cell r="J111">
            <v>8302420090</v>
          </cell>
          <cell r="K111" t="str">
            <v>US</v>
          </cell>
          <cell r="L111">
            <v>285</v>
          </cell>
        </row>
        <row r="112">
          <cell r="A112" t="str">
            <v>CSMP9X12</v>
          </cell>
          <cell r="B112"/>
          <cell r="C112" t="str">
            <v>COMPONENT STORAGE PANEL</v>
          </cell>
          <cell r="D112">
            <v>4.5</v>
          </cell>
          <cell r="E112">
            <v>1.6</v>
          </cell>
          <cell r="F112">
            <v>50.8</v>
          </cell>
          <cell r="G112">
            <v>30.48</v>
          </cell>
          <cell r="H112">
            <v>7.62</v>
          </cell>
          <cell r="I112">
            <v>841872173467</v>
          </cell>
          <cell r="J112">
            <v>8302420090</v>
          </cell>
          <cell r="K112" t="str">
            <v>US</v>
          </cell>
          <cell r="L112">
            <v>50</v>
          </cell>
        </row>
        <row r="113">
          <cell r="A113" t="str">
            <v>CSPH</v>
          </cell>
          <cell r="B113" t="str">
            <v>Mounts - Accessories</v>
          </cell>
          <cell r="C113" t="str">
            <v>COMPONENT STORAGE PANEL - HINGED</v>
          </cell>
          <cell r="D113">
            <v>4.0999999999999996</v>
          </cell>
          <cell r="E113">
            <v>4.5999999999999996</v>
          </cell>
          <cell r="F113">
            <v>76.2</v>
          </cell>
          <cell r="G113">
            <v>46.35</v>
          </cell>
          <cell r="H113">
            <v>6.67</v>
          </cell>
          <cell r="I113" t="str">
            <v>0841872170930</v>
          </cell>
          <cell r="J113">
            <v>8302420090</v>
          </cell>
          <cell r="K113" t="str">
            <v>US</v>
          </cell>
          <cell r="L113">
            <v>123</v>
          </cell>
        </row>
        <row r="114">
          <cell r="A114" t="str">
            <v>CSPHK</v>
          </cell>
          <cell r="B114" t="str">
            <v>Mounts - Accessories</v>
          </cell>
          <cell r="C114" t="str">
            <v>COMPONENT STORAGE PANEL - HINGED KIT</v>
          </cell>
          <cell r="D114">
            <v>0.8</v>
          </cell>
          <cell r="E114">
            <v>1.18</v>
          </cell>
          <cell r="F114">
            <v>41.28</v>
          </cell>
          <cell r="G114">
            <v>24.45</v>
          </cell>
          <cell r="H114">
            <v>9.2100000000000009</v>
          </cell>
          <cell r="I114" t="str">
            <v>0841872170947</v>
          </cell>
          <cell r="J114">
            <v>8302420090</v>
          </cell>
          <cell r="K114" t="str">
            <v>US</v>
          </cell>
          <cell r="L114">
            <v>82</v>
          </cell>
        </row>
        <row r="115">
          <cell r="A115" t="str">
            <v>CSPR</v>
          </cell>
          <cell r="B115" t="str">
            <v>Mounts - Accessories</v>
          </cell>
          <cell r="C115" t="str">
            <v>COMPONENT STORAGE PANEL - REMOVABLE</v>
          </cell>
          <cell r="D115">
            <v>2.73</v>
          </cell>
          <cell r="E115">
            <v>3.18</v>
          </cell>
          <cell r="F115">
            <v>66.040000000000006</v>
          </cell>
          <cell r="G115">
            <v>39.369999999999997</v>
          </cell>
          <cell r="H115">
            <v>6.99</v>
          </cell>
          <cell r="I115" t="str">
            <v>0841872169866</v>
          </cell>
          <cell r="J115">
            <v>8302420090</v>
          </cell>
          <cell r="K115" t="str">
            <v>US</v>
          </cell>
          <cell r="L115">
            <v>102</v>
          </cell>
        </row>
        <row r="116">
          <cell r="A116" t="str">
            <v>CSSMP15X10</v>
          </cell>
          <cell r="B116"/>
          <cell r="C116" t="str">
            <v>COMPONENT STORAGE PANEL SLIDING</v>
          </cell>
          <cell r="D116">
            <v>4.05</v>
          </cell>
          <cell r="E116">
            <v>4.54</v>
          </cell>
          <cell r="F116">
            <v>66.040000000000006</v>
          </cell>
          <cell r="G116">
            <v>38.1</v>
          </cell>
          <cell r="H116">
            <v>5.08</v>
          </cell>
          <cell r="I116">
            <v>841872173528</v>
          </cell>
          <cell r="J116">
            <v>8302420090</v>
          </cell>
          <cell r="K116" t="str">
            <v>US</v>
          </cell>
          <cell r="L116">
            <v>170</v>
          </cell>
        </row>
        <row r="117">
          <cell r="A117" t="str">
            <v>DMA1B</v>
          </cell>
          <cell r="B117" t="str">
            <v xml:space="preserve">Mounts - Monitor </v>
          </cell>
          <cell r="C117" t="str">
            <v>Dynamic Monitor Arm 1 Monitor, Black Color</v>
          </cell>
          <cell r="D117">
            <v>5.3478540422970307</v>
          </cell>
          <cell r="E117">
            <v>5.9420600469967004</v>
          </cell>
          <cell r="F117">
            <v>93.344999999999999</v>
          </cell>
          <cell r="G117">
            <v>38.734999999999999</v>
          </cell>
          <cell r="H117">
            <v>15.557500000000001</v>
          </cell>
          <cell r="I117"/>
          <cell r="J117" t="str">
            <v>7326 90 98</v>
          </cell>
          <cell r="K117" t="str">
            <v>CN</v>
          </cell>
          <cell r="L117">
            <v>155</v>
          </cell>
        </row>
        <row r="118">
          <cell r="A118" t="str">
            <v>DMA1S</v>
          </cell>
          <cell r="B118" t="str">
            <v xml:space="preserve">Mounts - Monitor </v>
          </cell>
          <cell r="C118" t="str">
            <v>Dynamic Monitor Arm 1 Monitor, Silver Color</v>
          </cell>
          <cell r="D118">
            <v>5.3478540422970307</v>
          </cell>
          <cell r="E118">
            <v>5.9420600469967004</v>
          </cell>
          <cell r="F118">
            <v>93.344999999999999</v>
          </cell>
          <cell r="G118">
            <v>38.734999999999999</v>
          </cell>
          <cell r="H118">
            <v>15.557500000000001</v>
          </cell>
          <cell r="I118">
            <v>841872174884</v>
          </cell>
          <cell r="J118" t="str">
            <v>7326 90 98</v>
          </cell>
          <cell r="K118" t="str">
            <v>CN</v>
          </cell>
          <cell r="L118">
            <v>155</v>
          </cell>
        </row>
        <row r="119">
          <cell r="A119" t="str">
            <v>DMA2B</v>
          </cell>
          <cell r="B119" t="str">
            <v xml:space="preserve">Mounts - Monitor </v>
          </cell>
          <cell r="C119" t="str">
            <v>Dynamic Monitor Arm 2 Monitor, Black Color</v>
          </cell>
          <cell r="D119">
            <v>7.9</v>
          </cell>
          <cell r="E119">
            <v>8.5</v>
          </cell>
          <cell r="F119">
            <v>90.17</v>
          </cell>
          <cell r="G119">
            <v>26.67</v>
          </cell>
          <cell r="H119">
            <v>26.67</v>
          </cell>
          <cell r="I119">
            <v>841872174907</v>
          </cell>
          <cell r="J119" t="str">
            <v>7326 90 98</v>
          </cell>
          <cell r="K119" t="str">
            <v>CN</v>
          </cell>
          <cell r="L119">
            <v>259</v>
          </cell>
        </row>
        <row r="120">
          <cell r="A120" t="str">
            <v>DMA2S</v>
          </cell>
          <cell r="B120" t="str">
            <v xml:space="preserve">Mounts - Monitor </v>
          </cell>
          <cell r="C120" t="str">
            <v>Dynamic Monitor Arm 2 Monitor, Silver Color</v>
          </cell>
          <cell r="D120">
            <v>7.9</v>
          </cell>
          <cell r="E120">
            <v>8.5</v>
          </cell>
          <cell r="F120">
            <v>90.17</v>
          </cell>
          <cell r="G120">
            <v>26.67</v>
          </cell>
          <cell r="H120">
            <v>26.67</v>
          </cell>
          <cell r="I120">
            <v>841872174891</v>
          </cell>
          <cell r="J120" t="str">
            <v>7326 90 98</v>
          </cell>
          <cell r="K120" t="str">
            <v>CN</v>
          </cell>
          <cell r="L120">
            <v>259</v>
          </cell>
        </row>
        <row r="121">
          <cell r="A121" t="str">
            <v>HFSVS</v>
          </cell>
          <cell r="B121" t="str">
            <v>Mounts - Carts &amp; Stands</v>
          </cell>
          <cell r="C121" t="str">
            <v>Tablet Floor Stand, VESA</v>
          </cell>
          <cell r="D121"/>
          <cell r="E121"/>
          <cell r="F121"/>
          <cell r="G121"/>
          <cell r="H121"/>
          <cell r="I121">
            <v>841872175782</v>
          </cell>
          <cell r="J121" t="str">
            <v>9397 90 10 90</v>
          </cell>
          <cell r="K121" t="str">
            <v>US</v>
          </cell>
          <cell r="L121">
            <v>338</v>
          </cell>
        </row>
        <row r="122">
          <cell r="A122" t="str">
            <v>HFSTS</v>
          </cell>
          <cell r="B122" t="str">
            <v>Mounts - Carts &amp; Stands</v>
          </cell>
          <cell r="C122" t="str">
            <v>Tablet Floor Stand, Column-Mounted</v>
          </cell>
          <cell r="D122"/>
          <cell r="E122">
            <v>9.9505999999999997</v>
          </cell>
          <cell r="F122">
            <v>127</v>
          </cell>
          <cell r="G122">
            <v>30.48</v>
          </cell>
          <cell r="H122">
            <v>12.7</v>
          </cell>
          <cell r="I122">
            <v>841872175591</v>
          </cell>
          <cell r="J122" t="str">
            <v>9398 90 10 90</v>
          </cell>
          <cell r="K122" t="str">
            <v>US</v>
          </cell>
          <cell r="L122">
            <v>312</v>
          </cell>
        </row>
        <row r="123">
          <cell r="A123" t="str">
            <v>HSPS</v>
          </cell>
          <cell r="B123" t="str">
            <v>Mounts - Carts &amp; Stands</v>
          </cell>
          <cell r="C123" t="str">
            <v>Tablet Floor Stand, Printer Shelf</v>
          </cell>
          <cell r="D123"/>
          <cell r="E123">
            <v>1.81</v>
          </cell>
          <cell r="F123">
            <v>30.5</v>
          </cell>
          <cell r="G123">
            <v>30.5</v>
          </cell>
          <cell r="H123">
            <v>20.3</v>
          </cell>
          <cell r="I123">
            <v>841872175652</v>
          </cell>
          <cell r="J123" t="str">
            <v>9399 90 10 90</v>
          </cell>
          <cell r="K123" t="str">
            <v>US</v>
          </cell>
          <cell r="L123">
            <v>112</v>
          </cell>
        </row>
        <row r="124">
          <cell r="A124" t="str">
            <v>HSMS</v>
          </cell>
          <cell r="B124" t="str">
            <v>Mounts - Carts &amp; Stands</v>
          </cell>
          <cell r="C124" t="str">
            <v>Tablet Floor Stand, Tablet Mount</v>
          </cell>
          <cell r="D124"/>
          <cell r="E124">
            <v>1.81</v>
          </cell>
          <cell r="F124">
            <v>22.9</v>
          </cell>
          <cell r="G124">
            <v>22.9</v>
          </cell>
          <cell r="H124">
            <v>12.7</v>
          </cell>
          <cell r="I124">
            <v>841872175645</v>
          </cell>
          <cell r="J124" t="str">
            <v>9400 90 10 90</v>
          </cell>
          <cell r="K124" t="str">
            <v>US</v>
          </cell>
          <cell r="L124">
            <v>112</v>
          </cell>
        </row>
        <row r="125">
          <cell r="A125" t="str">
            <v>HTSVS</v>
          </cell>
          <cell r="B125" t="str">
            <v>Mounts - Carts &amp; Stands</v>
          </cell>
          <cell r="C125" t="str">
            <v>Tablet Tabletop Stand, VESA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841872175799</v>
          </cell>
          <cell r="J125" t="str">
            <v>9401 90 10 90</v>
          </cell>
          <cell r="K125" t="str">
            <v>US</v>
          </cell>
          <cell r="L125">
            <v>217</v>
          </cell>
        </row>
        <row r="126">
          <cell r="A126" t="str">
            <v>HTSTS</v>
          </cell>
          <cell r="B126" t="str">
            <v>Mounts - Carts &amp; Stands</v>
          </cell>
          <cell r="C126" t="str">
            <v>Tablet Tabletop Stand, Column-Mounted</v>
          </cell>
          <cell r="D126"/>
          <cell r="E126">
            <v>2.71</v>
          </cell>
          <cell r="F126">
            <v>45.7</v>
          </cell>
          <cell r="G126">
            <v>25.4</v>
          </cell>
          <cell r="H126">
            <v>25.4</v>
          </cell>
          <cell r="I126">
            <v>841872175669</v>
          </cell>
          <cell r="J126" t="str">
            <v>9402 90 10 90</v>
          </cell>
          <cell r="K126" t="str">
            <v>US</v>
          </cell>
          <cell r="L126">
            <v>199</v>
          </cell>
        </row>
        <row r="127">
          <cell r="A127" t="str">
            <v>PACL1</v>
          </cell>
          <cell r="B127" t="str">
            <v>Mounts - Accessories</v>
          </cell>
          <cell r="C127" t="str">
            <v>SM LL BACKPLANE FOR 16X9 PAC INWALL BOX</v>
          </cell>
          <cell r="D127">
            <v>0.35</v>
          </cell>
          <cell r="E127">
            <v>0.45</v>
          </cell>
          <cell r="F127">
            <v>26</v>
          </cell>
          <cell r="G127">
            <v>14</v>
          </cell>
          <cell r="H127">
            <v>2.6</v>
          </cell>
          <cell r="I127">
            <v>841872174563</v>
          </cell>
          <cell r="J127" t="str">
            <v>9403 90 10 90</v>
          </cell>
          <cell r="K127" t="str">
            <v>US</v>
          </cell>
          <cell r="L127">
            <v>37</v>
          </cell>
        </row>
        <row r="128">
          <cell r="A128" t="str">
            <v>PACL2</v>
          </cell>
          <cell r="B128" t="str">
            <v>Mounts - Accessories</v>
          </cell>
          <cell r="C128" t="str">
            <v>LG LL BACKPLANE FOR LG PAC INWALL BOX</v>
          </cell>
          <cell r="D128">
            <v>0.85</v>
          </cell>
          <cell r="E128">
            <v>1.1100000000000001</v>
          </cell>
          <cell r="F128">
            <v>39.799999999999997</v>
          </cell>
          <cell r="G128">
            <v>27.2</v>
          </cell>
          <cell r="H128">
            <v>4.2</v>
          </cell>
          <cell r="I128">
            <v>841872174570</v>
          </cell>
          <cell r="J128" t="str">
            <v>9403 90 10 90</v>
          </cell>
          <cell r="K128" t="str">
            <v>US</v>
          </cell>
          <cell r="L128">
            <v>57</v>
          </cell>
        </row>
        <row r="129">
          <cell r="A129" t="str">
            <v>PAC527L</v>
          </cell>
          <cell r="B129" t="str">
            <v>Mounts - Accessories</v>
          </cell>
          <cell r="C129" t="str">
            <v>LG INWALL BOX 14.25X22 LL</v>
          </cell>
          <cell r="D129">
            <v>6.11</v>
          </cell>
          <cell r="E129">
            <v>9.6</v>
          </cell>
          <cell r="F129">
            <v>76.2</v>
          </cell>
          <cell r="G129">
            <v>57.5</v>
          </cell>
          <cell r="H129">
            <v>14</v>
          </cell>
          <cell r="I129">
            <v>841872174471</v>
          </cell>
          <cell r="J129" t="str">
            <v>9403 90 10 90</v>
          </cell>
          <cell r="K129" t="str">
            <v>US</v>
          </cell>
          <cell r="L129">
            <v>237</v>
          </cell>
        </row>
        <row r="130">
          <cell r="A130" t="str">
            <v>PAC527LF</v>
          </cell>
          <cell r="B130" t="str">
            <v>Mounts - Accessories</v>
          </cell>
          <cell r="C130" t="str">
            <v>LG INWALL BOX 14.25X22 LL,FLG,BK</v>
          </cell>
          <cell r="D130">
            <v>6.11</v>
          </cell>
          <cell r="E130">
            <v>9.6</v>
          </cell>
          <cell r="F130">
            <v>76.2</v>
          </cell>
          <cell r="G130">
            <v>57.5</v>
          </cell>
          <cell r="H130">
            <v>14</v>
          </cell>
          <cell r="I130">
            <v>841872174488</v>
          </cell>
          <cell r="J130" t="str">
            <v>9403 90 10 90</v>
          </cell>
          <cell r="K130" t="str">
            <v>US</v>
          </cell>
          <cell r="L130">
            <v>295</v>
          </cell>
        </row>
        <row r="131">
          <cell r="A131" t="str">
            <v>PAC527LFW</v>
          </cell>
          <cell r="B131" t="str">
            <v>Mounts - Accessories</v>
          </cell>
          <cell r="C131" t="str">
            <v>LG INWALL BOX 14.25X22 LL,FLG,WT</v>
          </cell>
          <cell r="D131">
            <v>6.56</v>
          </cell>
          <cell r="E131">
            <v>9.18</v>
          </cell>
          <cell r="F131">
            <v>76.2</v>
          </cell>
          <cell r="G131">
            <v>57.5</v>
          </cell>
          <cell r="H131">
            <v>14</v>
          </cell>
          <cell r="I131">
            <v>841872174532</v>
          </cell>
          <cell r="J131" t="str">
            <v>9403 90 10 90</v>
          </cell>
          <cell r="K131" t="str">
            <v>US</v>
          </cell>
          <cell r="L131">
            <v>295</v>
          </cell>
        </row>
        <row r="132">
          <cell r="A132" t="str">
            <v>PAC527LFC</v>
          </cell>
          <cell r="B132" t="str">
            <v>Mounts - Accessories</v>
          </cell>
          <cell r="C132" t="str">
            <v>LG INWALL BOX 14.25X22 LL,FLG,CVR,BK</v>
          </cell>
          <cell r="D132">
            <v>7.15</v>
          </cell>
          <cell r="E132">
            <v>9.77</v>
          </cell>
          <cell r="F132">
            <v>76.2</v>
          </cell>
          <cell r="G132">
            <v>57.5</v>
          </cell>
          <cell r="H132">
            <v>14</v>
          </cell>
          <cell r="I132">
            <v>841872174518</v>
          </cell>
          <cell r="J132" t="str">
            <v>9403 90 10 90</v>
          </cell>
          <cell r="K132" t="str">
            <v>US</v>
          </cell>
          <cell r="L132">
            <v>338</v>
          </cell>
        </row>
        <row r="133">
          <cell r="A133" t="str">
            <v>PAC527LFCW</v>
          </cell>
          <cell r="B133" t="str">
            <v>Mounts - Accessories</v>
          </cell>
          <cell r="C133" t="str">
            <v>LG INWALL BOX 14.25X22 LL,FLG,CVR,WT</v>
          </cell>
          <cell r="D133">
            <v>7.15</v>
          </cell>
          <cell r="E133">
            <v>9.77</v>
          </cell>
          <cell r="F133">
            <v>76.2</v>
          </cell>
          <cell r="G133">
            <v>57.5</v>
          </cell>
          <cell r="H133">
            <v>14</v>
          </cell>
          <cell r="I133">
            <v>841872174525</v>
          </cell>
          <cell r="J133" t="str">
            <v>9403 90 10 90</v>
          </cell>
          <cell r="K133" t="str">
            <v>US</v>
          </cell>
          <cell r="L133">
            <v>338</v>
          </cell>
        </row>
        <row r="134">
          <cell r="A134" t="str">
            <v>PAC527LFBP4</v>
          </cell>
          <cell r="B134" t="str">
            <v>Mounts - Accessories</v>
          </cell>
          <cell r="C134" t="str">
            <v>LG INWALL BOX 14.25X22 LL,FLG,4PWR,BK</v>
          </cell>
          <cell r="D134">
            <v>7.82</v>
          </cell>
          <cell r="E134">
            <v>10.45</v>
          </cell>
          <cell r="F134">
            <v>76.2</v>
          </cell>
          <cell r="G134">
            <v>57.5</v>
          </cell>
          <cell r="H134">
            <v>14</v>
          </cell>
          <cell r="I134">
            <v>841872174495</v>
          </cell>
          <cell r="J134" t="str">
            <v>9403 90 10 90</v>
          </cell>
          <cell r="K134" t="str">
            <v>US</v>
          </cell>
          <cell r="L134">
            <v>869</v>
          </cell>
        </row>
        <row r="135">
          <cell r="A135" t="str">
            <v>PAC527LFBP6</v>
          </cell>
          <cell r="B135" t="str">
            <v>Mounts - Accessories</v>
          </cell>
          <cell r="C135" t="str">
            <v>LG INWALL BOX 14.25X22 LL,FLG,6PWR,BK</v>
          </cell>
          <cell r="D135">
            <v>8.73</v>
          </cell>
          <cell r="E135">
            <v>11.35</v>
          </cell>
          <cell r="F135">
            <v>76.2</v>
          </cell>
          <cell r="G135">
            <v>57.5</v>
          </cell>
          <cell r="H135">
            <v>14</v>
          </cell>
          <cell r="I135">
            <v>841872174501</v>
          </cell>
          <cell r="J135" t="str">
            <v>9403 90 10 90</v>
          </cell>
          <cell r="K135" t="str">
            <v>US</v>
          </cell>
          <cell r="L135">
            <v>938</v>
          </cell>
        </row>
        <row r="136">
          <cell r="A136" t="str">
            <v>PAC527LFWP4</v>
          </cell>
          <cell r="B136" t="str">
            <v>Mounts - Accessories</v>
          </cell>
          <cell r="C136" t="str">
            <v>LG INWALL BOX 14.25X22 LL,FLG,4PWR,WT</v>
          </cell>
          <cell r="D136">
            <v>8.73</v>
          </cell>
          <cell r="E136">
            <v>11.35</v>
          </cell>
          <cell r="F136">
            <v>76.2</v>
          </cell>
          <cell r="G136">
            <v>57.5</v>
          </cell>
          <cell r="H136">
            <v>14</v>
          </cell>
          <cell r="I136">
            <v>841872174549</v>
          </cell>
          <cell r="J136" t="str">
            <v>9403 90 10 90</v>
          </cell>
          <cell r="K136" t="str">
            <v>US</v>
          </cell>
          <cell r="L136">
            <v>869</v>
          </cell>
        </row>
        <row r="137">
          <cell r="A137" t="str">
            <v>PAC527LFWP6</v>
          </cell>
          <cell r="B137" t="str">
            <v>Mounts - Accessories</v>
          </cell>
          <cell r="C137" t="str">
            <v>LG INWALL BOX 14.25X22 LL,FLG,6PWR,WT</v>
          </cell>
          <cell r="D137">
            <v>8.73</v>
          </cell>
          <cell r="E137">
            <v>11.35</v>
          </cell>
          <cell r="F137">
            <v>76.2</v>
          </cell>
          <cell r="G137">
            <v>57.5</v>
          </cell>
          <cell r="H137">
            <v>14</v>
          </cell>
          <cell r="I137">
            <v>841872174556</v>
          </cell>
          <cell r="J137" t="str">
            <v>9403 90 10 90</v>
          </cell>
          <cell r="K137" t="str">
            <v>US</v>
          </cell>
          <cell r="L137">
            <v>938</v>
          </cell>
        </row>
        <row r="138">
          <cell r="A138" t="str">
            <v>FCA106</v>
          </cell>
          <cell r="B138" t="str">
            <v>Mounts - Fusion Accessories</v>
          </cell>
          <cell r="C138" t="str">
            <v>FUSION SIDE COVER ACCESSORY</v>
          </cell>
          <cell r="D138">
            <v>1.6380000000000001</v>
          </cell>
          <cell r="E138">
            <v>1.82</v>
          </cell>
          <cell r="F138">
            <v>72.39</v>
          </cell>
          <cell r="G138">
            <v>31.75</v>
          </cell>
          <cell r="H138">
            <v>16.510000000000002</v>
          </cell>
          <cell r="I138" t="str">
            <v>0841872164441</v>
          </cell>
          <cell r="J138" t="str">
            <v>9403 90 10 90</v>
          </cell>
          <cell r="K138" t="str">
            <v>US</v>
          </cell>
          <cell r="L138">
            <v>83</v>
          </cell>
        </row>
        <row r="139">
          <cell r="A139" t="str">
            <v>FCA112</v>
          </cell>
          <cell r="B139" t="str">
            <v>Mounts - Fusion Accessories</v>
          </cell>
          <cell r="C139" t="str">
            <v xml:space="preserve">FUSION SECURE CPU/MEDIA PLAYER ADAPTOR                                  </v>
          </cell>
          <cell r="D139">
            <v>0.5</v>
          </cell>
          <cell r="E139">
            <v>0.68</v>
          </cell>
          <cell r="F139">
            <v>20.96</v>
          </cell>
          <cell r="G139">
            <v>13.35</v>
          </cell>
          <cell r="H139">
            <v>13.97</v>
          </cell>
          <cell r="I139" t="str">
            <v>0841872165608</v>
          </cell>
          <cell r="J139" t="str">
            <v>9403 90 10 90</v>
          </cell>
          <cell r="K139" t="str">
            <v>US</v>
          </cell>
          <cell r="L139">
            <v>52</v>
          </cell>
        </row>
        <row r="140">
          <cell r="A140" t="str">
            <v>FCA113</v>
          </cell>
          <cell r="B140" t="str">
            <v>Mounts - Fusion Accessories</v>
          </cell>
          <cell r="C140" t="str">
            <v xml:space="preserve">FUSION CPU EXTENDER ACCESSORY                </v>
          </cell>
          <cell r="D140">
            <v>3.63</v>
          </cell>
          <cell r="E140">
            <v>4.55</v>
          </cell>
          <cell r="F140">
            <v>60.33</v>
          </cell>
          <cell r="G140">
            <v>50.04</v>
          </cell>
          <cell r="H140">
            <v>12.7</v>
          </cell>
          <cell r="I140" t="str">
            <v>0841872165660</v>
          </cell>
          <cell r="J140" t="str">
            <v>9403 90 10 90</v>
          </cell>
          <cell r="K140" t="str">
            <v>US</v>
          </cell>
          <cell r="L140">
            <v>76</v>
          </cell>
        </row>
        <row r="141">
          <cell r="A141" t="str">
            <v>FCA115</v>
          </cell>
          <cell r="B141" t="str">
            <v>Mounts - Fusion Accessories</v>
          </cell>
          <cell r="C141" t="str">
            <v>XTM1 AND XSM1 FUSION WALL PLATE</v>
          </cell>
          <cell r="D141">
            <v>1.7</v>
          </cell>
          <cell r="E141">
            <v>1.9</v>
          </cell>
          <cell r="F141">
            <v>45.72</v>
          </cell>
          <cell r="G141">
            <v>16.510000000000002</v>
          </cell>
          <cell r="H141">
            <v>17.149999999999999</v>
          </cell>
          <cell r="I141" t="str">
            <v>0841872166582</v>
          </cell>
          <cell r="J141" t="str">
            <v>9403 90 10 90</v>
          </cell>
          <cell r="K141" t="str">
            <v>CN</v>
          </cell>
          <cell r="L141">
            <v>84</v>
          </cell>
        </row>
        <row r="142">
          <cell r="A142" t="str">
            <v>FCA1S</v>
          </cell>
          <cell r="B142" t="str">
            <v>Mounts - Fusion Accessories</v>
          </cell>
          <cell r="C142" t="str">
            <v>FUSION SINGLE STUD ADAPTOR</v>
          </cell>
          <cell r="D142">
            <v>0.9</v>
          </cell>
          <cell r="E142">
            <v>1.36</v>
          </cell>
          <cell r="F142">
            <v>44.45</v>
          </cell>
          <cell r="G142">
            <v>13.97</v>
          </cell>
          <cell r="H142">
            <v>10.8</v>
          </cell>
          <cell r="I142" t="str">
            <v>0841872164458</v>
          </cell>
          <cell r="J142" t="str">
            <v>9403 90 10 90</v>
          </cell>
          <cell r="K142" t="str">
            <v>US</v>
          </cell>
          <cell r="L142">
            <v>77</v>
          </cell>
        </row>
        <row r="143">
          <cell r="A143" t="str">
            <v>FCA2X1U</v>
          </cell>
          <cell r="B143" t="str">
            <v>Mounts - Fusion Accessories</v>
          </cell>
          <cell r="C143" t="str">
            <v>FUSION CART ACCESSORY - 2 SCREENS WIDE</v>
          </cell>
          <cell r="D143">
            <v>21.228122915988212</v>
          </cell>
          <cell r="E143">
            <v>23.586803239986903</v>
          </cell>
          <cell r="F143">
            <v>187.96</v>
          </cell>
          <cell r="G143">
            <v>39.369999999999997</v>
          </cell>
          <cell r="H143">
            <v>27.94</v>
          </cell>
          <cell r="I143" t="str">
            <v>0841872155470</v>
          </cell>
          <cell r="J143" t="str">
            <v>9403 90 10 90</v>
          </cell>
          <cell r="K143" t="str">
            <v>US</v>
          </cell>
          <cell r="L143">
            <v>979</v>
          </cell>
        </row>
        <row r="144">
          <cell r="A144" t="str">
            <v>FCA3U</v>
          </cell>
          <cell r="B144" t="str">
            <v>Mounts - Fusion Accessories</v>
          </cell>
          <cell r="C144" t="str">
            <v>CEILING MOUNT, TRIPLE, ACCESSORY</v>
          </cell>
          <cell r="D144">
            <v>18.3704909849898</v>
          </cell>
          <cell r="E144">
            <v>20.411656649988664</v>
          </cell>
          <cell r="F144">
            <v>85.09</v>
          </cell>
          <cell r="G144">
            <v>74.930000000000007</v>
          </cell>
          <cell r="H144">
            <v>41.910000000000004</v>
          </cell>
          <cell r="I144" t="str">
            <v>0841872159492</v>
          </cell>
          <cell r="J144" t="str">
            <v>9403 90 10 90</v>
          </cell>
          <cell r="K144" t="str">
            <v>US</v>
          </cell>
          <cell r="L144">
            <v>449</v>
          </cell>
        </row>
        <row r="145">
          <cell r="A145" t="str">
            <v>FCA4U</v>
          </cell>
          <cell r="B145" t="str">
            <v>Mounts - Fusion Accessories</v>
          </cell>
          <cell r="C145" t="str">
            <v>QUAD CEILING MOUNT CENTER ASSEMBLY</v>
          </cell>
          <cell r="D145">
            <v>28.576319309984132</v>
          </cell>
          <cell r="E145">
            <v>31.751465899982367</v>
          </cell>
          <cell r="F145">
            <v>123.19</v>
          </cell>
          <cell r="G145">
            <v>121.92</v>
          </cell>
          <cell r="H145">
            <v>41.274999999999999</v>
          </cell>
          <cell r="I145" t="str">
            <v>0841872159744</v>
          </cell>
          <cell r="J145" t="str">
            <v>9403 90 10 90</v>
          </cell>
          <cell r="K145" t="str">
            <v>US</v>
          </cell>
          <cell r="L145">
            <v>555</v>
          </cell>
        </row>
        <row r="146">
          <cell r="A146" t="str">
            <v>FCA510</v>
          </cell>
          <cell r="B146" t="str">
            <v>Mounts - Fusion Accessories</v>
          </cell>
          <cell r="C146" t="str">
            <v>SMALL MEDIA PLAYER ENCLOSURE</v>
          </cell>
          <cell r="D146">
            <v>3.1433951240982543</v>
          </cell>
          <cell r="E146">
            <v>3.4926612489980604</v>
          </cell>
          <cell r="F146">
            <v>31.75</v>
          </cell>
          <cell r="G146">
            <v>31.75</v>
          </cell>
          <cell r="H146">
            <v>16.510000000000002</v>
          </cell>
          <cell r="I146" t="str">
            <v>0841872156538</v>
          </cell>
          <cell r="J146" t="str">
            <v>9403 90 10 90</v>
          </cell>
          <cell r="K146" t="str">
            <v>US</v>
          </cell>
          <cell r="L146">
            <v>85</v>
          </cell>
        </row>
        <row r="147">
          <cell r="A147" t="str">
            <v>FCA515</v>
          </cell>
          <cell r="B147" t="str">
            <v>Mounts - Fusion Accessories</v>
          </cell>
          <cell r="C147" t="str">
            <v>MEDIUM PLAYER ENCLOSURE</v>
          </cell>
          <cell r="D147">
            <v>6.0826736816966225</v>
          </cell>
          <cell r="E147">
            <v>6.7585263129962474</v>
          </cell>
          <cell r="F147">
            <v>50.8</v>
          </cell>
          <cell r="G147">
            <v>50.8</v>
          </cell>
          <cell r="H147">
            <v>15.24</v>
          </cell>
          <cell r="I147" t="str">
            <v>0841872156521</v>
          </cell>
          <cell r="J147" t="str">
            <v>9403 90 10 90</v>
          </cell>
          <cell r="K147" t="str">
            <v>US</v>
          </cell>
          <cell r="L147">
            <v>107</v>
          </cell>
        </row>
        <row r="148">
          <cell r="A148" t="str">
            <v>FCA520</v>
          </cell>
          <cell r="B148" t="str">
            <v>Mounts - Fusion Accessories</v>
          </cell>
          <cell r="C148" t="str">
            <v>UNIVERSAL CLAMP ACCESSORY</v>
          </cell>
          <cell r="D148">
            <v>0.51029141624971663</v>
          </cell>
          <cell r="E148">
            <v>0.5669904624996851</v>
          </cell>
          <cell r="F148">
            <v>22.86</v>
          </cell>
          <cell r="G148">
            <v>18.732500000000002</v>
          </cell>
          <cell r="H148">
            <v>5.3975</v>
          </cell>
          <cell r="I148" t="str">
            <v>0841872156484</v>
          </cell>
          <cell r="J148" t="str">
            <v>9403 90 10 90</v>
          </cell>
          <cell r="K148" t="str">
            <v>US</v>
          </cell>
          <cell r="L148">
            <v>36</v>
          </cell>
        </row>
        <row r="149">
          <cell r="A149" t="str">
            <v>FCA611B</v>
          </cell>
          <cell r="B149" t="str">
            <v>Mounts - Fusion Accessories</v>
          </cell>
          <cell r="C149" t="str">
            <v>SMALL SHELF FOR FUSION CART,  BLK</v>
          </cell>
          <cell r="D149">
            <v>5.3886773555970073</v>
          </cell>
          <cell r="E149">
            <v>5.9874192839966751</v>
          </cell>
          <cell r="F149">
            <v>53.34</v>
          </cell>
          <cell r="G149">
            <v>12.7</v>
          </cell>
          <cell r="H149">
            <v>66.040000000000006</v>
          </cell>
          <cell r="I149" t="str">
            <v>0841872156583</v>
          </cell>
          <cell r="J149" t="str">
            <v>9403 90 10 90</v>
          </cell>
          <cell r="K149" t="str">
            <v>US</v>
          </cell>
          <cell r="L149">
            <v>101</v>
          </cell>
        </row>
        <row r="150">
          <cell r="A150" t="str">
            <v>FCA611S</v>
          </cell>
          <cell r="B150" t="str">
            <v>Mounts - Fusion Accessories</v>
          </cell>
          <cell r="C150" t="str">
            <v>SMALL SHELF FOR FUSION CART, SLV</v>
          </cell>
          <cell r="D150">
            <v>5.3886773555970073</v>
          </cell>
          <cell r="E150">
            <v>5.9874192839966751</v>
          </cell>
          <cell r="F150">
            <v>53.34</v>
          </cell>
          <cell r="G150">
            <v>12.7</v>
          </cell>
          <cell r="H150">
            <v>66.040000000000006</v>
          </cell>
          <cell r="I150" t="str">
            <v>0841872156590</v>
          </cell>
          <cell r="J150" t="str">
            <v>9403 90 10 90</v>
          </cell>
          <cell r="K150" t="str">
            <v>US</v>
          </cell>
          <cell r="L150">
            <v>101</v>
          </cell>
        </row>
        <row r="151">
          <cell r="A151" t="str">
            <v>FCA613B</v>
          </cell>
          <cell r="B151" t="str">
            <v>Mounts - Fusion Accessories</v>
          </cell>
          <cell r="C151" t="str">
            <v>LARGE SHELF W/ STORAGE AND HANDLE, BLACK</v>
          </cell>
          <cell r="D151">
            <v>15.410800770741442</v>
          </cell>
          <cell r="E151">
            <v>17.123111967490491</v>
          </cell>
          <cell r="F151">
            <v>128.27000000000001</v>
          </cell>
          <cell r="G151">
            <v>62.865000000000002</v>
          </cell>
          <cell r="H151">
            <v>16.510000000000002</v>
          </cell>
          <cell r="I151" t="str">
            <v>0841872169415</v>
          </cell>
          <cell r="J151" t="str">
            <v>9403 90 10 90</v>
          </cell>
          <cell r="K151" t="str">
            <v>US</v>
          </cell>
          <cell r="L151">
            <v>262</v>
          </cell>
        </row>
        <row r="152">
          <cell r="A152" t="str">
            <v>FCA613S</v>
          </cell>
          <cell r="B152" t="str">
            <v>Mounts - Fusion Accessories</v>
          </cell>
          <cell r="C152" t="str">
            <v>LARGE SHELF W/ STORAGE AND HANDLE, SLV</v>
          </cell>
          <cell r="D152">
            <v>15.512859053991386</v>
          </cell>
          <cell r="E152">
            <v>17.23651005999043</v>
          </cell>
          <cell r="F152">
            <v>132.08000000000001</v>
          </cell>
          <cell r="G152">
            <v>63.5</v>
          </cell>
          <cell r="H152">
            <v>17.78</v>
          </cell>
          <cell r="I152" t="str">
            <v>0841872169422</v>
          </cell>
          <cell r="J152" t="str">
            <v>9403 90 10 90</v>
          </cell>
          <cell r="K152" t="str">
            <v>US</v>
          </cell>
          <cell r="L152">
            <v>262</v>
          </cell>
        </row>
        <row r="153">
          <cell r="A153" t="str">
            <v>FCA624B</v>
          </cell>
          <cell r="B153" t="str">
            <v>Mounts - Fusion Accessories</v>
          </cell>
          <cell r="C153" t="str">
            <v>FUSION DUAL DISPLAY ACC XPA-XVA BLACK</v>
          </cell>
          <cell r="D153">
            <v>6.6950233811962816</v>
          </cell>
          <cell r="E153">
            <v>7.4389148679958685</v>
          </cell>
          <cell r="F153">
            <v>113.03</v>
          </cell>
          <cell r="G153">
            <v>19.684999999999999</v>
          </cell>
          <cell r="H153">
            <v>20.955000000000002</v>
          </cell>
          <cell r="I153" t="str">
            <v>0841872169699</v>
          </cell>
          <cell r="J153" t="str">
            <v>9403 90 10 90</v>
          </cell>
          <cell r="K153" t="str">
            <v>US</v>
          </cell>
          <cell r="L153">
            <v>264</v>
          </cell>
        </row>
        <row r="154">
          <cell r="A154" t="str">
            <v>FCA624S</v>
          </cell>
          <cell r="B154" t="str">
            <v>Mounts - Fusion Accessories</v>
          </cell>
          <cell r="C154" t="str">
            <v>FUSION DUAL DISPLAY ACC XPA-XVA SILVER</v>
          </cell>
          <cell r="D154">
            <v>6.939963260996147</v>
          </cell>
          <cell r="E154">
            <v>7.7110702899957184</v>
          </cell>
          <cell r="F154">
            <v>113.03</v>
          </cell>
          <cell r="G154">
            <v>20.32</v>
          </cell>
          <cell r="H154">
            <v>22.225000000000001</v>
          </cell>
          <cell r="I154" t="str">
            <v>0841872169705</v>
          </cell>
          <cell r="J154" t="str">
            <v>9403 90 10 90</v>
          </cell>
          <cell r="K154" t="str">
            <v>US</v>
          </cell>
          <cell r="L154">
            <v>264</v>
          </cell>
        </row>
        <row r="155">
          <cell r="A155" t="str">
            <v>FCA650B</v>
          </cell>
          <cell r="B155" t="str">
            <v>Mounts - Fusion Accessories</v>
          </cell>
          <cell r="C155" t="str">
            <v>LARGE CPU HOLDER, BLK</v>
          </cell>
          <cell r="D155">
            <v>7.7564295269956931</v>
          </cell>
          <cell r="E155">
            <v>8.6182550299952148</v>
          </cell>
          <cell r="F155">
            <v>71.754999999999995</v>
          </cell>
          <cell r="G155">
            <v>61.594999999999999</v>
          </cell>
          <cell r="H155">
            <v>15.875</v>
          </cell>
          <cell r="I155" t="str">
            <v>0841872156606</v>
          </cell>
          <cell r="J155" t="str">
            <v>9403 90 10 90</v>
          </cell>
          <cell r="K155" t="str">
            <v>US</v>
          </cell>
          <cell r="L155">
            <v>204</v>
          </cell>
        </row>
        <row r="156">
          <cell r="A156" t="str">
            <v>FCA650S</v>
          </cell>
          <cell r="B156" t="str">
            <v>Mounts - Fusion Accessories</v>
          </cell>
          <cell r="C156" t="str">
            <v>LARGE CPU HOLDER, SLV</v>
          </cell>
          <cell r="D156">
            <v>7.4298430205958743</v>
          </cell>
          <cell r="E156">
            <v>8.2553811339954155</v>
          </cell>
          <cell r="F156">
            <v>71.754999999999995</v>
          </cell>
          <cell r="G156">
            <v>61.594999999999999</v>
          </cell>
          <cell r="H156">
            <v>16.510000000000002</v>
          </cell>
          <cell r="I156" t="str">
            <v>0841872156613</v>
          </cell>
          <cell r="J156" t="str">
            <v>9403 90 10 90</v>
          </cell>
          <cell r="K156" t="str">
            <v>US</v>
          </cell>
          <cell r="L156">
            <v>204</v>
          </cell>
        </row>
        <row r="157">
          <cell r="A157" t="str">
            <v>FCA651B</v>
          </cell>
          <cell r="B157" t="str">
            <v>Mounts - Fusion Accessories</v>
          </cell>
          <cell r="C157" t="str">
            <v>MEDIUM CPU HOLDER, BLK</v>
          </cell>
          <cell r="D157">
            <v>4.0006847033977788</v>
          </cell>
          <cell r="E157">
            <v>4.4452052259975323</v>
          </cell>
          <cell r="F157">
            <v>51.435000000000002</v>
          </cell>
          <cell r="G157">
            <v>41.274999999999999</v>
          </cell>
          <cell r="H157">
            <v>10.795</v>
          </cell>
          <cell r="I157" t="str">
            <v>0841872156620</v>
          </cell>
          <cell r="J157" t="str">
            <v>9403 90 10 90</v>
          </cell>
          <cell r="K157" t="str">
            <v>US</v>
          </cell>
          <cell r="L157">
            <v>172</v>
          </cell>
        </row>
        <row r="158">
          <cell r="A158" t="str">
            <v>FCA651S</v>
          </cell>
          <cell r="B158" t="str">
            <v>Mounts - Fusion Accessories</v>
          </cell>
          <cell r="C158" t="str">
            <v>MEDIUM CPU HOLDER, BLK</v>
          </cell>
          <cell r="D158">
            <v>0</v>
          </cell>
          <cell r="E158">
            <v>0</v>
          </cell>
          <cell r="F158">
            <v>51.435000000000002</v>
          </cell>
          <cell r="G158">
            <v>41.274999999999999</v>
          </cell>
          <cell r="H158">
            <v>10.795</v>
          </cell>
          <cell r="I158" t="str">
            <v>0841872156637</v>
          </cell>
          <cell r="J158" t="str">
            <v>9403 90 10 90</v>
          </cell>
          <cell r="K158" t="str">
            <v>US</v>
          </cell>
          <cell r="L158">
            <v>172</v>
          </cell>
        </row>
        <row r="159">
          <cell r="A159" t="str">
            <v>FCA776</v>
          </cell>
          <cell r="B159" t="str">
            <v>Mounts - Fusion Accessories</v>
          </cell>
          <cell r="C159" t="str">
            <v>LEVELING FEET FOR LVM VIDEO WALL MNTS</v>
          </cell>
          <cell r="D159">
            <v>0.6254131597556527</v>
          </cell>
          <cell r="E159">
            <v>0.6949035108396141</v>
          </cell>
          <cell r="F159">
            <v>22.86</v>
          </cell>
          <cell r="G159">
            <v>18.414999999999999</v>
          </cell>
          <cell r="H159">
            <v>6.35</v>
          </cell>
          <cell r="I159" t="str">
            <v>0841872156071</v>
          </cell>
          <cell r="J159" t="str">
            <v>9403 90 10 90</v>
          </cell>
          <cell r="K159" t="str">
            <v>US</v>
          </cell>
          <cell r="L159">
            <v>40</v>
          </cell>
        </row>
        <row r="160">
          <cell r="A160" t="str">
            <v>FCA800</v>
          </cell>
          <cell r="B160" t="str">
            <v>Mounts - Fusion Accessories</v>
          </cell>
          <cell r="C160" t="str">
            <v>ABOVE/BELOW SHELF, 203 MM</v>
          </cell>
          <cell r="D160">
            <v>4.5</v>
          </cell>
          <cell r="E160">
            <v>5</v>
          </cell>
          <cell r="F160">
            <v>72.39</v>
          </cell>
          <cell r="G160">
            <v>31.12</v>
          </cell>
          <cell r="H160">
            <v>17.78</v>
          </cell>
          <cell r="I160" t="str">
            <v>0841872163819</v>
          </cell>
          <cell r="J160" t="str">
            <v>9403 90 10 90</v>
          </cell>
          <cell r="K160" t="str">
            <v>US</v>
          </cell>
          <cell r="L160">
            <v>90</v>
          </cell>
        </row>
        <row r="161">
          <cell r="A161" t="str">
            <v>FCA800HS</v>
          </cell>
          <cell r="B161" t="str">
            <v>Mounts - Fusion Accessories</v>
          </cell>
          <cell r="C161" t="str">
            <v>Fusion HuddleSHOT Mount for Large Displays</v>
          </cell>
          <cell r="D161">
            <v>4.5</v>
          </cell>
          <cell r="E161">
            <v>5</v>
          </cell>
          <cell r="F161">
            <v>72.39</v>
          </cell>
          <cell r="G161">
            <v>31.12</v>
          </cell>
          <cell r="H161">
            <v>17.78</v>
          </cell>
          <cell r="I161" t="str">
            <v>841872174624</v>
          </cell>
          <cell r="J161" t="str">
            <v>9403 90 10 90</v>
          </cell>
          <cell r="K161" t="str">
            <v>US</v>
          </cell>
          <cell r="L161">
            <v>238</v>
          </cell>
        </row>
        <row r="162">
          <cell r="A162" t="str">
            <v>FCA801</v>
          </cell>
          <cell r="B162" t="str">
            <v>Mounts - Fusion Accessories</v>
          </cell>
          <cell r="C162" t="str">
            <v>ABOVE/BELOW SHELF, 356 MM</v>
          </cell>
          <cell r="D162">
            <v>4.5</v>
          </cell>
          <cell r="E162">
            <v>5</v>
          </cell>
          <cell r="F162">
            <v>72.39</v>
          </cell>
          <cell r="G162">
            <v>31.12</v>
          </cell>
          <cell r="H162">
            <v>17.78</v>
          </cell>
          <cell r="I162" t="str">
            <v>0841872163826</v>
          </cell>
          <cell r="J162" t="str">
            <v>9403 90 10 90</v>
          </cell>
          <cell r="K162" t="str">
            <v>US</v>
          </cell>
          <cell r="L162">
            <v>109</v>
          </cell>
        </row>
        <row r="163">
          <cell r="A163" t="str">
            <v>FCA802</v>
          </cell>
          <cell r="B163" t="str">
            <v>Mounts - Fusion Accessories</v>
          </cell>
          <cell r="C163" t="str">
            <v>ABOVE/BELOW COMPONENT SHELF</v>
          </cell>
          <cell r="D163">
            <v>5.9</v>
          </cell>
          <cell r="E163">
            <v>7.3</v>
          </cell>
          <cell r="F163">
            <v>74.3</v>
          </cell>
          <cell r="G163">
            <v>43.69</v>
          </cell>
          <cell r="H163">
            <v>14.61</v>
          </cell>
          <cell r="I163" t="str">
            <v>0841872165820</v>
          </cell>
          <cell r="J163" t="str">
            <v>9403 90 10 90</v>
          </cell>
          <cell r="K163" t="str">
            <v>US</v>
          </cell>
          <cell r="L163">
            <v>94</v>
          </cell>
        </row>
        <row r="164">
          <cell r="A164" t="str">
            <v>FCA810</v>
          </cell>
          <cell r="B164" t="str">
            <v>Mounts - Fusion Accessories</v>
          </cell>
          <cell r="C164" t="str">
            <v>FUSION 8" ABOVE/BELOW SHELF FOR XL DISPLAYS</v>
          </cell>
          <cell r="D164">
            <v>4.7070000000000007</v>
          </cell>
          <cell r="E164">
            <v>5.23</v>
          </cell>
          <cell r="F164">
            <v>71.12</v>
          </cell>
          <cell r="G164">
            <v>31.75</v>
          </cell>
          <cell r="H164">
            <v>17.78</v>
          </cell>
          <cell r="I164" t="str">
            <v>0841872162669</v>
          </cell>
          <cell r="J164" t="str">
            <v>9403 90 10 90</v>
          </cell>
          <cell r="K164" t="str">
            <v>US</v>
          </cell>
          <cell r="L164">
            <v>78</v>
          </cell>
        </row>
        <row r="165">
          <cell r="A165" t="str">
            <v>FCA810HS</v>
          </cell>
          <cell r="B165" t="str">
            <v>Mounts - Fusion Accessories</v>
          </cell>
          <cell r="C165" t="str">
            <v>Fusion HuddleSHOT Mount for XL Large Displays</v>
          </cell>
          <cell r="D165">
            <v>4.71</v>
          </cell>
          <cell r="E165">
            <v>5.23</v>
          </cell>
          <cell r="F165">
            <v>71.12</v>
          </cell>
          <cell r="G165">
            <v>31.75</v>
          </cell>
          <cell r="H165">
            <v>17.78</v>
          </cell>
          <cell r="I165" t="str">
            <v>841872174631</v>
          </cell>
          <cell r="J165" t="str">
            <v>9403 90 10 90</v>
          </cell>
          <cell r="K165" t="str">
            <v>US</v>
          </cell>
          <cell r="L165">
            <v>240</v>
          </cell>
        </row>
        <row r="166">
          <cell r="A166" t="str">
            <v>FCA811</v>
          </cell>
          <cell r="B166" t="str">
            <v>Mounts - Fusion Accessories</v>
          </cell>
          <cell r="C166" t="str">
            <v>FUSION 14" ABOVE/BELOW SHELF FOR XL DISPLAYS</v>
          </cell>
          <cell r="D166">
            <v>4.7070000000000007</v>
          </cell>
          <cell r="E166">
            <v>5.23</v>
          </cell>
          <cell r="F166">
            <v>71.12</v>
          </cell>
          <cell r="G166">
            <v>31.75</v>
          </cell>
          <cell r="H166">
            <v>17.78</v>
          </cell>
          <cell r="I166" t="str">
            <v>0841872162676</v>
          </cell>
          <cell r="J166" t="str">
            <v>9403 90 10 90</v>
          </cell>
          <cell r="K166" t="str">
            <v>US</v>
          </cell>
          <cell r="L166">
            <v>94</v>
          </cell>
        </row>
        <row r="167">
          <cell r="A167" t="str">
            <v>FCA812</v>
          </cell>
          <cell r="B167" t="str">
            <v>Mounts - Fusion Accessories</v>
          </cell>
          <cell r="C167" t="str">
            <v xml:space="preserve">FUSION LOWER COMPONENT SHELF, XL DISPLAYS                       </v>
          </cell>
          <cell r="D167">
            <v>5.9</v>
          </cell>
          <cell r="E167">
            <v>7.3</v>
          </cell>
          <cell r="F167">
            <v>74.3</v>
          </cell>
          <cell r="G167">
            <v>43.69</v>
          </cell>
          <cell r="H167">
            <v>14.61</v>
          </cell>
          <cell r="I167" t="str">
            <v>0841872165837</v>
          </cell>
          <cell r="J167" t="str">
            <v>9403 90 10 90</v>
          </cell>
          <cell r="K167" t="str">
            <v>US</v>
          </cell>
          <cell r="L167">
            <v>105</v>
          </cell>
        </row>
        <row r="168">
          <cell r="A168" t="str">
            <v>FCA813</v>
          </cell>
          <cell r="B168" t="str">
            <v>Mounts - Fusion Accessories</v>
          </cell>
          <cell r="C168" t="str">
            <v xml:space="preserve">FUSION CAMERA SHELF </v>
          </cell>
          <cell r="D168">
            <v>2</v>
          </cell>
          <cell r="E168">
            <v>3</v>
          </cell>
          <cell r="F168">
            <v>66</v>
          </cell>
          <cell r="G168">
            <v>24.15</v>
          </cell>
          <cell r="H168">
            <v>10</v>
          </cell>
          <cell r="I168">
            <v>841872172736</v>
          </cell>
          <cell r="J168" t="str">
            <v>9403 90 10 90</v>
          </cell>
          <cell r="K168" t="str">
            <v>US</v>
          </cell>
          <cell r="L168">
            <v>155</v>
          </cell>
        </row>
        <row r="169">
          <cell r="A169" t="str">
            <v>FCA820</v>
          </cell>
          <cell r="B169" t="str">
            <v>Mounts - Fusion Accessories</v>
          </cell>
          <cell r="C169" t="str">
            <v>FUSION CENTER CAMERA SHELF - 8"</v>
          </cell>
          <cell r="D169">
            <v>2.5470000000000002</v>
          </cell>
          <cell r="E169">
            <v>2.83</v>
          </cell>
          <cell r="F169">
            <v>45.72</v>
          </cell>
          <cell r="G169">
            <v>31.75</v>
          </cell>
          <cell r="H169">
            <v>17.78</v>
          </cell>
          <cell r="I169" t="str">
            <v>0841872162690</v>
          </cell>
          <cell r="J169" t="str">
            <v>9403 90 10 90</v>
          </cell>
          <cell r="K169" t="str">
            <v>US</v>
          </cell>
          <cell r="L169">
            <v>68</v>
          </cell>
        </row>
        <row r="170">
          <cell r="A170" t="str">
            <v>FCA821</v>
          </cell>
          <cell r="B170" t="str">
            <v>Mounts - Fusion Accessories</v>
          </cell>
          <cell r="C170" t="str">
            <v>FUSION CENTER CAMERA SHELF - 14"</v>
          </cell>
          <cell r="D170">
            <v>2.5470000000000002</v>
          </cell>
          <cell r="E170">
            <v>2.83</v>
          </cell>
          <cell r="F170">
            <v>45.72</v>
          </cell>
          <cell r="G170">
            <v>31.75</v>
          </cell>
          <cell r="H170">
            <v>17.78</v>
          </cell>
          <cell r="I170" t="str">
            <v>0841872162683</v>
          </cell>
          <cell r="J170" t="str">
            <v>9403 90 10 90</v>
          </cell>
          <cell r="K170" t="str">
            <v>US</v>
          </cell>
          <cell r="L170">
            <v>78</v>
          </cell>
        </row>
        <row r="171">
          <cell r="A171" t="str">
            <v>FCA830</v>
          </cell>
          <cell r="B171" t="str">
            <v>Mounts - Fusion Accessories</v>
          </cell>
          <cell r="C171" t="str">
            <v>CENTER CHANNEL SPEAKER ADAPTER</v>
          </cell>
          <cell r="D171">
            <v>2.8620000000000001</v>
          </cell>
          <cell r="E171">
            <v>3.18</v>
          </cell>
          <cell r="F171">
            <v>50.8</v>
          </cell>
          <cell r="G171">
            <v>26.67</v>
          </cell>
          <cell r="H171">
            <v>12.7</v>
          </cell>
          <cell r="I171" t="str">
            <v>0841872163833</v>
          </cell>
          <cell r="J171" t="str">
            <v>9403 90 10 90</v>
          </cell>
          <cell r="K171" t="str">
            <v>US</v>
          </cell>
          <cell r="L171">
            <v>94</v>
          </cell>
        </row>
        <row r="172">
          <cell r="A172" t="str">
            <v>FCA831</v>
          </cell>
          <cell r="B172" t="str">
            <v>Mounts - Fusion Accessories</v>
          </cell>
          <cell r="C172" t="str">
            <v>SIDE SPEAKER ADAPTER</v>
          </cell>
          <cell r="D172">
            <v>5.3100000000000005</v>
          </cell>
          <cell r="E172">
            <v>5.9</v>
          </cell>
          <cell r="F172">
            <v>50.8</v>
          </cell>
          <cell r="G172">
            <v>26.67</v>
          </cell>
          <cell r="H172">
            <v>12.7</v>
          </cell>
          <cell r="I172" t="str">
            <v>0841872163840</v>
          </cell>
          <cell r="J172" t="str">
            <v>9403 90 10 90</v>
          </cell>
          <cell r="K172" t="str">
            <v>US</v>
          </cell>
          <cell r="L172">
            <v>111</v>
          </cell>
        </row>
        <row r="173">
          <cell r="A173" t="str">
            <v>FCA840</v>
          </cell>
          <cell r="B173" t="str">
            <v>Mounts - Fusion Accessories</v>
          </cell>
          <cell r="C173" t="str">
            <v>CENTER CHANNEL SPEAKER ADAPTER FOR XL DIPLAYS</v>
          </cell>
          <cell r="D173">
            <v>3.69</v>
          </cell>
          <cell r="E173">
            <v>4.0999999999999996</v>
          </cell>
          <cell r="F173">
            <v>72.39</v>
          </cell>
          <cell r="G173">
            <v>31.75</v>
          </cell>
          <cell r="H173">
            <v>16.510000000000002</v>
          </cell>
          <cell r="I173" t="str">
            <v>0841872163857</v>
          </cell>
          <cell r="J173" t="str">
            <v>9403 90 10 90</v>
          </cell>
          <cell r="K173" t="str">
            <v>US</v>
          </cell>
          <cell r="L173">
            <v>105</v>
          </cell>
        </row>
        <row r="174">
          <cell r="A174" t="str">
            <v>FCA841</v>
          </cell>
          <cell r="B174" t="str">
            <v>Mounts - Fusion Accessories</v>
          </cell>
          <cell r="C174" t="str">
            <v>SIDE SPEAKER ADAPTER FOR XL DISPLAYS</v>
          </cell>
          <cell r="D174">
            <v>6.12</v>
          </cell>
          <cell r="E174">
            <v>6.8</v>
          </cell>
          <cell r="F174">
            <v>72.39</v>
          </cell>
          <cell r="G174">
            <v>31.75</v>
          </cell>
          <cell r="H174">
            <v>16.510000000000002</v>
          </cell>
          <cell r="I174" t="str">
            <v>0841872163864</v>
          </cell>
          <cell r="J174" t="str">
            <v>9403 90 10 90</v>
          </cell>
          <cell r="K174" t="str">
            <v>US</v>
          </cell>
          <cell r="L174">
            <v>142</v>
          </cell>
        </row>
        <row r="175">
          <cell r="A175" t="str">
            <v>FCA850</v>
          </cell>
          <cell r="B175" t="str">
            <v>Mounts - Fusion Accessories</v>
          </cell>
          <cell r="C175" t="str">
            <v>SIDE CAMERA ADAPTER FOR FUSION MOUNTS</v>
          </cell>
          <cell r="D175">
            <v>6.12</v>
          </cell>
          <cell r="E175">
            <v>6.8</v>
          </cell>
          <cell r="F175">
            <v>72.39</v>
          </cell>
          <cell r="G175">
            <v>31.75</v>
          </cell>
          <cell r="H175">
            <v>16.510000000000002</v>
          </cell>
          <cell r="I175">
            <v>841872175065</v>
          </cell>
          <cell r="J175" t="str">
            <v>9403 90 10 90</v>
          </cell>
          <cell r="K175" t="str">
            <v>US</v>
          </cell>
          <cell r="L175">
            <v>238</v>
          </cell>
        </row>
        <row r="176">
          <cell r="A176" t="str">
            <v>FCA870</v>
          </cell>
          <cell r="B176" t="str">
            <v>Mounts - Fusion Accessories</v>
          </cell>
          <cell r="C176" t="str">
            <v>FUSION STACKABLE SHELF</v>
          </cell>
          <cell r="D176">
            <v>2.73</v>
          </cell>
          <cell r="E176">
            <v>3.6</v>
          </cell>
          <cell r="F176">
            <v>46.36</v>
          </cell>
          <cell r="G176">
            <v>27.94</v>
          </cell>
          <cell r="H176">
            <v>17.78</v>
          </cell>
          <cell r="I176" t="str">
            <v>0841872164465</v>
          </cell>
          <cell r="J176" t="str">
            <v>9403 90 10 90</v>
          </cell>
          <cell r="K176" t="str">
            <v>US</v>
          </cell>
          <cell r="L176">
            <v>78</v>
          </cell>
        </row>
        <row r="177">
          <cell r="A177" t="str">
            <v>FCAB3X1U</v>
          </cell>
          <cell r="B177" t="str">
            <v>Mounts - Fusion Accessories</v>
          </cell>
          <cell r="C177" t="str">
            <v>MENU BOARD, BACK ROW ADD-ON KIT</v>
          </cell>
          <cell r="D177">
            <v>19.186957250989344</v>
          </cell>
          <cell r="E177">
            <v>21.318841389988162</v>
          </cell>
          <cell r="F177">
            <v>278.13</v>
          </cell>
          <cell r="G177">
            <v>33.020000000000003</v>
          </cell>
          <cell r="H177">
            <v>30.48</v>
          </cell>
          <cell r="I177" t="str">
            <v>0841872158938</v>
          </cell>
          <cell r="J177" t="str">
            <v>9403 90 10 90</v>
          </cell>
          <cell r="K177" t="str">
            <v>US</v>
          </cell>
          <cell r="L177">
            <v>615</v>
          </cell>
        </row>
        <row r="178">
          <cell r="A178" t="str">
            <v>FCAB3X1UP</v>
          </cell>
          <cell r="B178" t="str">
            <v>Mounts - Fusion Accessories</v>
          </cell>
          <cell r="C178" t="str">
            <v>MENU BOARD, BACK ROW ADD-ON KIT, PORT.</v>
          </cell>
          <cell r="D178">
            <v>19.186957250989344</v>
          </cell>
          <cell r="E178">
            <v>21.318841389988162</v>
          </cell>
          <cell r="F178">
            <v>278.13</v>
          </cell>
          <cell r="G178">
            <v>33.020000000000003</v>
          </cell>
          <cell r="H178">
            <v>30.48</v>
          </cell>
          <cell r="I178" t="str">
            <v>0841872158945</v>
          </cell>
          <cell r="J178" t="str">
            <v>9403 90 10 90</v>
          </cell>
          <cell r="K178" t="str">
            <v>US</v>
          </cell>
          <cell r="L178">
            <v>635</v>
          </cell>
        </row>
        <row r="179">
          <cell r="A179" t="str">
            <v>FCABX18</v>
          </cell>
          <cell r="B179" t="str">
            <v>Mounts - Fusion Accessories</v>
          </cell>
          <cell r="C179" t="str">
            <v xml:space="preserve">FUSIION LBM VIDEO WALL HEIGHT EXTENSIONS, 18" </v>
          </cell>
          <cell r="D179">
            <v>2.4569999999999999</v>
          </cell>
          <cell r="E179">
            <v>2.73</v>
          </cell>
          <cell r="F179">
            <v>50.8</v>
          </cell>
          <cell r="G179">
            <v>26.04</v>
          </cell>
          <cell r="H179">
            <v>16.510000000000002</v>
          </cell>
          <cell r="I179" t="str">
            <v>0841872161648</v>
          </cell>
          <cell r="J179" t="str">
            <v>9403 90 10 90</v>
          </cell>
          <cell r="K179" t="str">
            <v>US</v>
          </cell>
          <cell r="L179">
            <v>136</v>
          </cell>
        </row>
        <row r="180">
          <cell r="A180" t="str">
            <v>FCABX36</v>
          </cell>
          <cell r="B180" t="str">
            <v>Mounts - Fusion Accessories</v>
          </cell>
          <cell r="C180" t="str">
            <v xml:space="preserve">FUSIION LBM VIDEO WALL HEIGHT EXTENSIONS, 36" </v>
          </cell>
          <cell r="D180">
            <v>4.194</v>
          </cell>
          <cell r="E180">
            <v>4.66</v>
          </cell>
          <cell r="F180">
            <v>102.87</v>
          </cell>
          <cell r="G180">
            <v>15.86</v>
          </cell>
          <cell r="H180">
            <v>15.86</v>
          </cell>
          <cell r="I180" t="str">
            <v>0841872161662</v>
          </cell>
          <cell r="J180" t="str">
            <v>9403 90 10 90</v>
          </cell>
          <cell r="K180" t="str">
            <v>US</v>
          </cell>
          <cell r="L180">
            <v>156</v>
          </cell>
        </row>
        <row r="181">
          <cell r="A181" t="str">
            <v>FCAC</v>
          </cell>
          <cell r="B181" t="str">
            <v>Mounts - Fusion Accessories</v>
          </cell>
          <cell r="C181" t="str">
            <v>CEILING MOUNT, EXTRUSION CONNECTOR</v>
          </cell>
          <cell r="D181">
            <v>1.4655569474691861</v>
          </cell>
          <cell r="E181">
            <v>1.6283966082990957</v>
          </cell>
          <cell r="F181">
            <v>50.8</v>
          </cell>
          <cell r="G181">
            <v>26.67</v>
          </cell>
          <cell r="H181">
            <v>11.43</v>
          </cell>
          <cell r="I181" t="str">
            <v>0841872161082</v>
          </cell>
          <cell r="J181" t="str">
            <v>9403 90 10 90</v>
          </cell>
          <cell r="K181" t="str">
            <v>US</v>
          </cell>
          <cell r="L181">
            <v>72</v>
          </cell>
        </row>
        <row r="182">
          <cell r="A182" t="str">
            <v>FCAC06B</v>
          </cell>
          <cell r="B182" t="str">
            <v>Mounts - Accessories</v>
          </cell>
          <cell r="C182" t="str">
            <v>WALL DISPLAY COVER ACCESSORY 6"</v>
          </cell>
          <cell r="D182">
            <v>3.18</v>
          </cell>
          <cell r="E182">
            <v>3.64</v>
          </cell>
          <cell r="F182">
            <v>67.31</v>
          </cell>
          <cell r="G182">
            <v>52.07</v>
          </cell>
          <cell r="H182">
            <v>21.59</v>
          </cell>
          <cell r="I182" t="str">
            <v>0841872171180</v>
          </cell>
          <cell r="J182" t="str">
            <v>3926 90 97 90</v>
          </cell>
          <cell r="K182" t="str">
            <v>US</v>
          </cell>
          <cell r="L182">
            <v>155</v>
          </cell>
        </row>
        <row r="183">
          <cell r="A183" t="str">
            <v>FCAC1LB</v>
          </cell>
          <cell r="B183" t="str">
            <v>Mounts - Accessories</v>
          </cell>
          <cell r="C183" t="str">
            <v>FUSION BACK COVER, FOR SINGLE DISPLAY INSTALLATIONS. CEILING, CART &amp; STAND COMPATIBLE</v>
          </cell>
          <cell r="D183">
            <v>5.9</v>
          </cell>
          <cell r="E183">
            <v>6.8</v>
          </cell>
          <cell r="F183" t="e">
            <v>#REF!</v>
          </cell>
          <cell r="G183" t="e">
            <v>#REF!</v>
          </cell>
          <cell r="H183" t="e">
            <v>#REF!</v>
          </cell>
          <cell r="I183" t="str">
            <v>0841872172095</v>
          </cell>
          <cell r="J183" t="str">
            <v>3926 90 97 90</v>
          </cell>
          <cell r="K183" t="str">
            <v>US</v>
          </cell>
          <cell r="L183">
            <v>350</v>
          </cell>
        </row>
        <row r="184">
          <cell r="A184" t="str">
            <v>FCAC1XB</v>
          </cell>
          <cell r="B184" t="str">
            <v>Mounts - Accessories</v>
          </cell>
          <cell r="C184" t="str">
            <v>FUSION BACK COVER, FOR SINGLE DISPLAY INSTALLATIONS. CEILING, CART &amp; STAND COMPATIBLE</v>
          </cell>
          <cell r="D184">
            <v>4</v>
          </cell>
          <cell r="E184">
            <v>4.9000000000000004</v>
          </cell>
          <cell r="F184" t="e">
            <v>#REF!</v>
          </cell>
          <cell r="G184" t="e">
            <v>#REF!</v>
          </cell>
          <cell r="H184" t="e">
            <v>#REF!</v>
          </cell>
          <cell r="I184" t="str">
            <v>0841872172101</v>
          </cell>
          <cell r="J184" t="str">
            <v>3926 90 97 90</v>
          </cell>
          <cell r="K184" t="str">
            <v>US</v>
          </cell>
          <cell r="L184">
            <v>375</v>
          </cell>
        </row>
        <row r="185">
          <cell r="A185" t="str">
            <v>FCAC2x1LB</v>
          </cell>
          <cell r="B185" t="str">
            <v>Mounts - Accessories</v>
          </cell>
          <cell r="C185" t="str">
            <v>FUSION BACK COVER, FOR 2x1 MENUBOARD INSTALLATIONS - LARGE</v>
          </cell>
          <cell r="D185" t="str">
            <v>N/A</v>
          </cell>
          <cell r="E185" t="str">
            <v>N/A</v>
          </cell>
          <cell r="F185" t="str">
            <v>N/A</v>
          </cell>
          <cell r="G185" t="str">
            <v>N/A</v>
          </cell>
          <cell r="H185" t="str">
            <v>N/A</v>
          </cell>
          <cell r="I185" t="str">
            <v>0841872172118</v>
          </cell>
          <cell r="J185" t="str">
            <v>3926 90 97 90</v>
          </cell>
          <cell r="K185" t="str">
            <v>US</v>
          </cell>
          <cell r="L185">
            <v>550</v>
          </cell>
        </row>
        <row r="186">
          <cell r="A186" t="str">
            <v>FCAC2x1MB</v>
          </cell>
          <cell r="B186" t="str">
            <v>Mounts - Accessories</v>
          </cell>
          <cell r="C186" t="str">
            <v>FUSION BACK COVER, FOR 2x1 MENUBOARD INSTALLATIONS - MEDIUM</v>
          </cell>
          <cell r="D186" t="str">
            <v>N/A</v>
          </cell>
          <cell r="E186" t="str">
            <v>N/A</v>
          </cell>
          <cell r="F186" t="str">
            <v>N/A</v>
          </cell>
          <cell r="G186" t="str">
            <v>N/A</v>
          </cell>
          <cell r="H186" t="str">
            <v>N/A</v>
          </cell>
          <cell r="I186" t="str">
            <v>0841872172125</v>
          </cell>
          <cell r="J186" t="str">
            <v>3926 90 97 90</v>
          </cell>
          <cell r="K186" t="str">
            <v>US</v>
          </cell>
          <cell r="L186">
            <v>550</v>
          </cell>
        </row>
        <row r="187">
          <cell r="A187" t="str">
            <v>FCAC3x1LB</v>
          </cell>
          <cell r="B187" t="str">
            <v>Mounts - Accessories</v>
          </cell>
          <cell r="C187" t="str">
            <v>FUSION BACK COVER, FOR 3x1 MENUBOARD INSTALLATIONS - LARGE</v>
          </cell>
          <cell r="D187" t="str">
            <v>N/A</v>
          </cell>
          <cell r="E187" t="str">
            <v>N/A</v>
          </cell>
          <cell r="F187" t="str">
            <v>N/A</v>
          </cell>
          <cell r="G187" t="str">
            <v>N/A</v>
          </cell>
          <cell r="H187" t="str">
            <v>N/A</v>
          </cell>
          <cell r="I187" t="str">
            <v>0841872172132</v>
          </cell>
          <cell r="J187" t="str">
            <v>3926 90 97 90</v>
          </cell>
          <cell r="K187" t="str">
            <v>US</v>
          </cell>
          <cell r="L187">
            <v>700</v>
          </cell>
        </row>
        <row r="188">
          <cell r="A188" t="str">
            <v>FCAC3x1MB</v>
          </cell>
          <cell r="B188" t="str">
            <v>Mounts - Accessories</v>
          </cell>
          <cell r="C188" t="str">
            <v>FUSION BACK COVER, FOR 3x1 MENUBOARD INSTALLATIONS - MEDIUM</v>
          </cell>
          <cell r="D188" t="str">
            <v>N/A</v>
          </cell>
          <cell r="E188" t="str">
            <v>N/A</v>
          </cell>
          <cell r="F188" t="str">
            <v>N/A</v>
          </cell>
          <cell r="G188" t="str">
            <v>N/A</v>
          </cell>
          <cell r="H188" t="str">
            <v>N/A</v>
          </cell>
          <cell r="I188" t="str">
            <v>0841872172149</v>
          </cell>
          <cell r="J188" t="str">
            <v>3926 90 97 90</v>
          </cell>
          <cell r="K188" t="str">
            <v>US</v>
          </cell>
          <cell r="L188">
            <v>700</v>
          </cell>
        </row>
        <row r="189">
          <cell r="A189" t="str">
            <v>FCACLIPS</v>
          </cell>
          <cell r="B189" t="str">
            <v>Mounts - Fusion Accessories</v>
          </cell>
          <cell r="C189" t="str">
            <v>WIRE TIES AND CLIPS KIT</v>
          </cell>
          <cell r="D189">
            <v>0.40823313299977332</v>
          </cell>
          <cell r="E189">
            <v>0.45359236999974811</v>
          </cell>
          <cell r="F189">
            <v>13.335000000000001</v>
          </cell>
          <cell r="G189">
            <v>13.335000000000001</v>
          </cell>
          <cell r="H189">
            <v>20.955000000000002</v>
          </cell>
          <cell r="I189" t="str">
            <v>0841872156118</v>
          </cell>
          <cell r="J189" t="str">
            <v>3926 90 97 90</v>
          </cell>
          <cell r="K189" t="str">
            <v>US</v>
          </cell>
          <cell r="L189">
            <v>6</v>
          </cell>
        </row>
        <row r="190">
          <cell r="A190" t="str">
            <v>FCADA</v>
          </cell>
          <cell r="B190" t="str">
            <v>Mounts - Fusion Wall Mounts</v>
          </cell>
          <cell r="C190" t="str">
            <v>FUSION DEPTH ACCESSORY FOR USE WITH FRA TO CREATE OVERLAPPING DISPLAY CONFIGURATIONS</v>
          </cell>
          <cell r="D190">
            <v>3.18</v>
          </cell>
          <cell r="E190">
            <v>2.7</v>
          </cell>
          <cell r="F190">
            <v>38.74</v>
          </cell>
          <cell r="G190">
            <v>26.67</v>
          </cell>
          <cell r="H190">
            <v>14.6</v>
          </cell>
          <cell r="I190" t="str">
            <v>0841872169903</v>
          </cell>
          <cell r="J190" t="str">
            <v>9403 90 10 90</v>
          </cell>
          <cell r="K190" t="str">
            <v>US</v>
          </cell>
          <cell r="L190">
            <v>103</v>
          </cell>
        </row>
        <row r="191">
          <cell r="A191" t="str">
            <v>FCASCA</v>
          </cell>
          <cell r="B191" t="str">
            <v>Mounts - Fusion Accessories</v>
          </cell>
          <cell r="C191" t="str">
            <v>Structural Column Adapter for Flat Panel Mounts</v>
          </cell>
          <cell r="D191">
            <v>5.9</v>
          </cell>
          <cell r="E191">
            <v>8.75</v>
          </cell>
          <cell r="F191">
            <v>71.12</v>
          </cell>
          <cell r="G191">
            <v>60.96</v>
          </cell>
          <cell r="H191">
            <v>15.24</v>
          </cell>
          <cell r="I191">
            <v>841872173009</v>
          </cell>
          <cell r="J191" t="str">
            <v>9403 90 10 90</v>
          </cell>
          <cell r="K191" t="str">
            <v>US</v>
          </cell>
          <cell r="L191">
            <v>500</v>
          </cell>
        </row>
        <row r="192">
          <cell r="A192" t="str">
            <v>FCASFP</v>
          </cell>
          <cell r="B192" t="str">
            <v>Mounts - Modular</v>
          </cell>
          <cell r="C192" t="str">
            <v>FUSION SMALL/MEDIUM TILT INTERFACE, UP TO 300MM</v>
          </cell>
          <cell r="D192">
            <v>1.8</v>
          </cell>
          <cell r="E192">
            <v>2</v>
          </cell>
          <cell r="F192">
            <v>40</v>
          </cell>
          <cell r="G192">
            <v>10</v>
          </cell>
          <cell r="H192">
            <v>9</v>
          </cell>
          <cell r="I192" t="str">
            <v>0841872167718</v>
          </cell>
          <cell r="J192" t="str">
            <v>9403 90 10 90</v>
          </cell>
          <cell r="K192" t="str">
            <v>CN</v>
          </cell>
          <cell r="L192">
            <v>82</v>
          </cell>
        </row>
        <row r="193">
          <cell r="A193" t="str">
            <v>FCAV1U</v>
          </cell>
          <cell r="B193" t="str">
            <v>Mounts - Fusion Accessories</v>
          </cell>
          <cell r="C193" t="str">
            <v>FUSION WALL MOUNT PULL-OUT ACCESSORY</v>
          </cell>
          <cell r="D193">
            <v>7.4429999999999996</v>
          </cell>
          <cell r="E193">
            <v>8.27</v>
          </cell>
          <cell r="F193">
            <v>60</v>
          </cell>
          <cell r="G193">
            <v>21.36</v>
          </cell>
          <cell r="H193">
            <v>10.64</v>
          </cell>
          <cell r="I193" t="str">
            <v>0841872166483</v>
          </cell>
          <cell r="J193" t="str">
            <v>9403 90 10 90</v>
          </cell>
          <cell r="K193" t="str">
            <v>CN</v>
          </cell>
          <cell r="L193">
            <v>195</v>
          </cell>
        </row>
        <row r="194">
          <cell r="A194" t="str">
            <v>FCAVCA</v>
          </cell>
          <cell r="B194" t="str">
            <v>Mounts - Fusion Accessories</v>
          </cell>
          <cell r="C194" t="str">
            <v>Variable Column Adapter for Flat Panel Mounts</v>
          </cell>
          <cell r="D194">
            <v>5.9</v>
          </cell>
          <cell r="E194">
            <v>5.9</v>
          </cell>
          <cell r="F194">
            <v>72.39</v>
          </cell>
          <cell r="G194">
            <v>63.5</v>
          </cell>
          <cell r="H194">
            <v>10.16</v>
          </cell>
          <cell r="I194">
            <v>841872173016</v>
          </cell>
          <cell r="J194" t="str">
            <v>9403 90 10 90</v>
          </cell>
          <cell r="K194" t="str">
            <v>US</v>
          </cell>
          <cell r="L194">
            <v>165</v>
          </cell>
        </row>
        <row r="195">
          <cell r="A195" t="str">
            <v>FCAVCSU80</v>
          </cell>
          <cell r="B195" t="str">
            <v>Mounts - Fusion Accessories</v>
          </cell>
          <cell r="C195" t="str">
            <v>U-BOLT 80" ACCESSORY FOR FCAVA MOUNT</v>
          </cell>
          <cell r="D195"/>
          <cell r="E195"/>
          <cell r="F195"/>
          <cell r="G195"/>
          <cell r="H195"/>
          <cell r="I195">
            <v>841872173306</v>
          </cell>
          <cell r="J195" t="str">
            <v>9403 90 10 90</v>
          </cell>
          <cell r="K195" t="str">
            <v>US</v>
          </cell>
          <cell r="L195">
            <v>35</v>
          </cell>
        </row>
        <row r="196">
          <cell r="A196" t="str">
            <v>FCAVCU20</v>
          </cell>
          <cell r="B196" t="str">
            <v>Mounts - Fusion Accessories</v>
          </cell>
          <cell r="C196" t="str">
            <v>U-BOLT 20" ACCESSORY FOR FCAVA MOUNT</v>
          </cell>
          <cell r="D196"/>
          <cell r="E196"/>
          <cell r="F196"/>
          <cell r="G196"/>
          <cell r="H196"/>
          <cell r="I196">
            <v>841872173436</v>
          </cell>
          <cell r="J196" t="str">
            <v>9403 90 10 90</v>
          </cell>
          <cell r="K196" t="str">
            <v>US</v>
          </cell>
          <cell r="L196">
            <v>25</v>
          </cell>
        </row>
        <row r="197">
          <cell r="A197" t="str">
            <v>FCAX08</v>
          </cell>
          <cell r="B197" t="str">
            <v>Mounts - Fusion Accessories</v>
          </cell>
          <cell r="C197" t="str">
            <v>FUSION VW EXTRUSION 8 INCH EXTENDER KIT</v>
          </cell>
          <cell r="D197">
            <v>1.4492276221491951</v>
          </cell>
          <cell r="E197">
            <v>1.6102529134991057</v>
          </cell>
          <cell r="F197">
            <v>18.414999999999999</v>
          </cell>
          <cell r="G197">
            <v>18.414999999999999</v>
          </cell>
          <cell r="H197">
            <v>13.335000000000001</v>
          </cell>
          <cell r="I197" t="str">
            <v>0841872157481</v>
          </cell>
          <cell r="J197" t="str">
            <v>9403 90 10 90</v>
          </cell>
          <cell r="K197" t="str">
            <v>CN</v>
          </cell>
          <cell r="L197">
            <v>107</v>
          </cell>
        </row>
        <row r="198">
          <cell r="A198" t="str">
            <v>FCAX14</v>
          </cell>
          <cell r="B198" t="str">
            <v>Mounts - Fusion Accessories</v>
          </cell>
          <cell r="C198" t="str">
            <v>FUSION VW EXTRUSION 14 INCH EXTENDER KIT</v>
          </cell>
          <cell r="D198">
            <v>1.8574607551489686</v>
          </cell>
          <cell r="E198">
            <v>2.0638452834988539</v>
          </cell>
          <cell r="F198">
            <v>23.495000000000001</v>
          </cell>
          <cell r="G198">
            <v>23.495000000000001</v>
          </cell>
          <cell r="H198">
            <v>10.795</v>
          </cell>
          <cell r="I198" t="str">
            <v>0841872157498</v>
          </cell>
          <cell r="J198" t="str">
            <v>9403 90 10 90</v>
          </cell>
          <cell r="K198" t="str">
            <v>US</v>
          </cell>
          <cell r="L198">
            <v>139</v>
          </cell>
        </row>
        <row r="199">
          <cell r="A199" t="str">
            <v>FCAX20</v>
          </cell>
          <cell r="B199" t="str">
            <v>Mounts - Fusion Accessories</v>
          </cell>
          <cell r="C199" t="str">
            <v>FUSION VW EXTRUSION 20 INCH EXTENDER KIT</v>
          </cell>
          <cell r="D199">
            <v>2.2656938881487418</v>
          </cell>
          <cell r="E199">
            <v>2.517437653498602</v>
          </cell>
          <cell r="F199">
            <v>29.844999999999999</v>
          </cell>
          <cell r="G199">
            <v>22.225000000000001</v>
          </cell>
          <cell r="H199">
            <v>12.065</v>
          </cell>
          <cell r="I199" t="str">
            <v>0841872157504</v>
          </cell>
          <cell r="J199" t="str">
            <v>9403 90 10 90</v>
          </cell>
          <cell r="K199" t="str">
            <v>US</v>
          </cell>
          <cell r="L199">
            <v>162</v>
          </cell>
        </row>
        <row r="200">
          <cell r="A200" t="str">
            <v xml:space="preserve">FCAXV1U </v>
          </cell>
          <cell r="B200" t="str">
            <v>Mounts - Fusion Accessories</v>
          </cell>
          <cell r="C200" t="str">
            <v>Fusion™ Extra-Large Pull Out Accessory</v>
          </cell>
          <cell r="D200">
            <v>14.88</v>
          </cell>
          <cell r="E200">
            <v>16.52</v>
          </cell>
          <cell r="F200">
            <v>60</v>
          </cell>
          <cell r="G200">
            <v>22</v>
          </cell>
          <cell r="H200">
            <v>23</v>
          </cell>
          <cell r="I200" t="str">
            <v>841872175379</v>
          </cell>
          <cell r="J200" t="str">
            <v>9404 90 10 90</v>
          </cell>
          <cell r="K200" t="str">
            <v>US</v>
          </cell>
          <cell r="L200">
            <v>410</v>
          </cell>
        </row>
        <row r="201">
          <cell r="A201" t="str">
            <v>FCK000</v>
          </cell>
          <cell r="B201" t="str">
            <v>Mounts - Fusion Accessories</v>
          </cell>
          <cell r="C201" t="str">
            <v>MOUNT CONNECTOR 0" EXTENSION</v>
          </cell>
          <cell r="D201">
            <v>0.20411656649988666</v>
          </cell>
          <cell r="E201">
            <v>0.22679618499987406</v>
          </cell>
          <cell r="F201">
            <v>25.4</v>
          </cell>
          <cell r="G201">
            <v>15.24</v>
          </cell>
          <cell r="H201">
            <v>2.54</v>
          </cell>
          <cell r="I201" t="str">
            <v>0841872144597</v>
          </cell>
          <cell r="J201" t="str">
            <v>9403 90 10 90</v>
          </cell>
          <cell r="K201" t="str">
            <v>CN</v>
          </cell>
          <cell r="L201">
            <v>20</v>
          </cell>
        </row>
        <row r="202">
          <cell r="A202" t="str">
            <v>FCK008</v>
          </cell>
          <cell r="B202" t="str">
            <v>Mounts - Fusion Accessories</v>
          </cell>
          <cell r="C202" t="str">
            <v>8" MOUNT CONNECTOR</v>
          </cell>
          <cell r="D202">
            <v>0.6164320308296577</v>
          </cell>
          <cell r="E202">
            <v>0.6849244786996197</v>
          </cell>
          <cell r="F202">
            <v>22.86</v>
          </cell>
          <cell r="G202">
            <v>19.05</v>
          </cell>
          <cell r="H202">
            <v>6.35</v>
          </cell>
          <cell r="I202" t="str">
            <v>0841872117201</v>
          </cell>
          <cell r="J202" t="str">
            <v>9403 90 10 90</v>
          </cell>
          <cell r="K202" t="str">
            <v>US</v>
          </cell>
          <cell r="L202">
            <v>32</v>
          </cell>
        </row>
        <row r="203">
          <cell r="A203" t="str">
            <v>FCK016</v>
          </cell>
          <cell r="B203" t="str">
            <v>Mounts - Fusion Accessories</v>
          </cell>
          <cell r="C203" t="str">
            <v>16" MOUNT CONNECTOR</v>
          </cell>
          <cell r="D203">
            <v>1.2859343689492859</v>
          </cell>
          <cell r="E203">
            <v>1.4288159654992065</v>
          </cell>
          <cell r="F203">
            <v>74.930000000000007</v>
          </cell>
          <cell r="G203">
            <v>10.16</v>
          </cell>
          <cell r="H203">
            <v>5.7149999999999999</v>
          </cell>
          <cell r="I203" t="str">
            <v>0841872117195</v>
          </cell>
          <cell r="J203" t="str">
            <v>9403 90 10 90</v>
          </cell>
          <cell r="K203" t="str">
            <v>US</v>
          </cell>
          <cell r="L203">
            <v>42</v>
          </cell>
        </row>
        <row r="204">
          <cell r="A204" t="str">
            <v>FCS1U</v>
          </cell>
          <cell r="B204"/>
          <cell r="C204" t="str">
            <v>CABLE FLOOR TO CEILING DISPLAY MOUNT</v>
          </cell>
          <cell r="D204">
            <v>11.8</v>
          </cell>
          <cell r="E204">
            <v>11.8</v>
          </cell>
          <cell r="F204">
            <v>91.5</v>
          </cell>
          <cell r="G204">
            <v>56.3</v>
          </cell>
          <cell r="H204">
            <v>10.4</v>
          </cell>
          <cell r="I204">
            <v>841872173511</v>
          </cell>
          <cell r="J204" t="str">
            <v>9403 90 10 90</v>
          </cell>
          <cell r="K204" t="str">
            <v>US</v>
          </cell>
          <cell r="L204">
            <v>290</v>
          </cell>
        </row>
        <row r="205">
          <cell r="A205" t="str">
            <v>FHB3032</v>
          </cell>
          <cell r="B205" t="str">
            <v>Mounts - Fusion Accessories</v>
          </cell>
          <cell r="C205" t="str">
            <v>FUSION INTERFACE EXTENDER, HORIZONTAL</v>
          </cell>
          <cell r="D205">
            <v>0</v>
          </cell>
          <cell r="E205">
            <v>0</v>
          </cell>
          <cell r="F205">
            <v>50.8</v>
          </cell>
          <cell r="G205">
            <v>25.4</v>
          </cell>
          <cell r="H205">
            <v>10.16</v>
          </cell>
          <cell r="I205" t="str">
            <v>0841872161808</v>
          </cell>
          <cell r="J205" t="str">
            <v>9403 90 10 90</v>
          </cell>
          <cell r="K205" t="str">
            <v>US</v>
          </cell>
          <cell r="L205">
            <v>33</v>
          </cell>
        </row>
        <row r="206">
          <cell r="A206" t="str">
            <v>FHB3037</v>
          </cell>
          <cell r="B206" t="str">
            <v>Mounts - Fusion Accessories</v>
          </cell>
          <cell r="C206" t="str">
            <v xml:space="preserve">FUSION INTERFACE EXTENDER, VERTICAL </v>
          </cell>
          <cell r="D206">
            <v>0.38</v>
          </cell>
          <cell r="E206">
            <v>0.45</v>
          </cell>
          <cell r="F206">
            <v>50.8</v>
          </cell>
          <cell r="G206">
            <v>25.4</v>
          </cell>
          <cell r="H206">
            <v>10.16</v>
          </cell>
          <cell r="I206" t="str">
            <v>0841872162744</v>
          </cell>
          <cell r="J206" t="str">
            <v>9403 90 10 90</v>
          </cell>
          <cell r="K206" t="str">
            <v>US</v>
          </cell>
          <cell r="L206">
            <v>63</v>
          </cell>
        </row>
        <row r="207">
          <cell r="A207" t="str">
            <v>FHB5038</v>
          </cell>
          <cell r="B207" t="str">
            <v>Mounts - Fusion Accessories</v>
          </cell>
          <cell r="C207" t="str">
            <v>FUSION VESA ADAPTER FOR 800-1000 MM VERTICAL VESA PATTERNS</v>
          </cell>
          <cell r="D207">
            <v>2.7</v>
          </cell>
          <cell r="E207">
            <v>3</v>
          </cell>
          <cell r="F207">
            <v>40.64</v>
          </cell>
          <cell r="G207">
            <v>16.510000000000002</v>
          </cell>
          <cell r="H207">
            <v>16.510000000000002</v>
          </cell>
          <cell r="I207" t="str">
            <v>0841872166056</v>
          </cell>
          <cell r="J207" t="str">
            <v>9403 90 10 90</v>
          </cell>
          <cell r="K207" t="str">
            <v>US</v>
          </cell>
          <cell r="L207">
            <v>63</v>
          </cell>
        </row>
        <row r="208">
          <cell r="A208" t="str">
            <v>FHB5050</v>
          </cell>
          <cell r="B208" t="str">
            <v>Mounts - Fusion Accessories</v>
          </cell>
          <cell r="C208" t="str">
            <v>VESA EXTENDER, 800MM VERTICAL EXTENDER FOR CONNEXSYS</v>
          </cell>
          <cell r="D208">
            <v>1.782</v>
          </cell>
          <cell r="E208">
            <v>1.98</v>
          </cell>
          <cell r="F208">
            <v>50.8</v>
          </cell>
          <cell r="G208">
            <v>26.67</v>
          </cell>
          <cell r="H208">
            <v>11.43</v>
          </cell>
          <cell r="I208" t="str">
            <v>0841872165110</v>
          </cell>
          <cell r="J208" t="str">
            <v>9403 90 10 90</v>
          </cell>
          <cell r="K208" t="str">
            <v>US</v>
          </cell>
          <cell r="L208">
            <v>52</v>
          </cell>
        </row>
        <row r="209">
          <cell r="A209" t="str">
            <v>FHB5077</v>
          </cell>
          <cell r="B209" t="str">
            <v>Mounts - Fusion Accessories</v>
          </cell>
          <cell r="C209" t="str">
            <v>FUSION INTERFACE EXTENDER, VERTICAL 500 MM</v>
          </cell>
          <cell r="D209">
            <v>0.81</v>
          </cell>
          <cell r="E209">
            <v>0.9</v>
          </cell>
          <cell r="F209">
            <v>9.4499999999999993</v>
          </cell>
          <cell r="G209">
            <v>1.97</v>
          </cell>
          <cell r="H209">
            <v>0.78</v>
          </cell>
          <cell r="I209" t="str">
            <v>841872166605</v>
          </cell>
          <cell r="J209" t="str">
            <v>9403 90 10 90</v>
          </cell>
          <cell r="K209" t="str">
            <v>US</v>
          </cell>
          <cell r="L209">
            <v>52</v>
          </cell>
        </row>
        <row r="210">
          <cell r="A210" t="str">
            <v>FHB5078</v>
          </cell>
          <cell r="B210" t="str">
            <v>Mounts - Fusion Accessories</v>
          </cell>
          <cell r="C210" t="str">
            <v>Fusion Portrait Interface Adapter Kit</v>
          </cell>
          <cell r="D210">
            <v>5</v>
          </cell>
          <cell r="E210">
            <v>6</v>
          </cell>
          <cell r="F210">
            <v>42.4</v>
          </cell>
          <cell r="G210">
            <v>14.2</v>
          </cell>
          <cell r="H210">
            <v>9.9</v>
          </cell>
          <cell r="I210">
            <v>841872166544</v>
          </cell>
          <cell r="J210" t="str">
            <v>9403 90 10 90</v>
          </cell>
          <cell r="K210" t="str">
            <v>US</v>
          </cell>
          <cell r="L210">
            <v>89</v>
          </cell>
        </row>
        <row r="211">
          <cell r="A211" t="str">
            <v>FHB5087</v>
          </cell>
          <cell r="B211" t="str">
            <v>Mounts - Fusion Accessories</v>
          </cell>
          <cell r="C211" t="str">
            <v>Fusion Display Mount Adapter for 70". Cisco Webex Board</v>
          </cell>
          <cell r="D211">
            <v>14</v>
          </cell>
          <cell r="E211">
            <v>15</v>
          </cell>
          <cell r="F211">
            <v>169.4</v>
          </cell>
          <cell r="G211">
            <v>25.4</v>
          </cell>
          <cell r="H211">
            <v>17.8</v>
          </cell>
          <cell r="I211">
            <v>841872166544</v>
          </cell>
          <cell r="J211" t="str">
            <v>9403 90 10 90</v>
          </cell>
          <cell r="K211" t="str">
            <v>US</v>
          </cell>
          <cell r="L211">
            <v>400</v>
          </cell>
        </row>
        <row r="212">
          <cell r="A212" t="str">
            <v>FHB5088</v>
          </cell>
          <cell r="B212" t="str">
            <v>Mounts - Fusion Accessories</v>
          </cell>
          <cell r="C212" t="str">
            <v>Fusion Display Mount Adapter for 55". Cisco Webex Board</v>
          </cell>
          <cell r="D212">
            <v>11</v>
          </cell>
          <cell r="E212">
            <v>12</v>
          </cell>
          <cell r="F212">
            <v>11.4</v>
          </cell>
          <cell r="G212">
            <v>11.4</v>
          </cell>
          <cell r="H212">
            <v>123</v>
          </cell>
          <cell r="I212">
            <v>841872171869</v>
          </cell>
          <cell r="J212" t="str">
            <v>9403 90 10 90</v>
          </cell>
          <cell r="K212" t="str">
            <v>US</v>
          </cell>
          <cell r="L212">
            <v>300</v>
          </cell>
        </row>
        <row r="213">
          <cell r="A213" t="str">
            <v>FHB5147</v>
          </cell>
          <cell r="B213"/>
          <cell r="C213" t="str">
            <v>M8 x 50MM HARDWARE SCREWS</v>
          </cell>
          <cell r="D213">
            <v>0.35</v>
          </cell>
          <cell r="E213">
            <v>0.45</v>
          </cell>
          <cell r="F213">
            <v>12.3</v>
          </cell>
          <cell r="G213">
            <v>17.05</v>
          </cell>
          <cell r="H213">
            <v>2.5</v>
          </cell>
          <cell r="I213">
            <v>841872173443</v>
          </cell>
          <cell r="J213" t="str">
            <v>9403 90 10 90</v>
          </cell>
          <cell r="K213" t="str">
            <v>US</v>
          </cell>
          <cell r="L213">
            <v>11</v>
          </cell>
        </row>
        <row r="214">
          <cell r="A214" t="str">
            <v>FHBU </v>
          </cell>
          <cell r="B214" t="str">
            <v>Mounts - Fusion Accessories</v>
          </cell>
          <cell r="C214" t="str">
            <v>Universal Hardware Kit for Large and Medium FUSION</v>
          </cell>
          <cell r="D214">
            <v>0.3</v>
          </cell>
          <cell r="E214">
            <v>0.5</v>
          </cell>
          <cell r="F214">
            <v>24.5</v>
          </cell>
          <cell r="G214">
            <v>13.25</v>
          </cell>
          <cell r="H214">
            <v>5.2</v>
          </cell>
          <cell r="I214" t="str">
            <v>841872120829</v>
          </cell>
          <cell r="J214" t="str">
            <v>9403 90 10 90</v>
          </cell>
          <cell r="K214" t="str">
            <v>US</v>
          </cell>
          <cell r="L214">
            <v>15</v>
          </cell>
        </row>
        <row r="215">
          <cell r="A215" t="str">
            <v>FHPVB</v>
          </cell>
          <cell r="B215" t="str">
            <v>Mounts - Ceiling</v>
          </cell>
          <cell r="C215" t="str">
            <v>SFP CEILING MT UNIVERSAL</v>
          </cell>
          <cell r="D215">
            <v>4.0823313299977331</v>
          </cell>
          <cell r="E215">
            <v>4.5359236999974808</v>
          </cell>
          <cell r="F215">
            <v>73.66</v>
          </cell>
          <cell r="G215">
            <v>18.732500000000002</v>
          </cell>
          <cell r="H215">
            <v>6.9850000000000003</v>
          </cell>
          <cell r="I215" t="str">
            <v>0841872071480</v>
          </cell>
          <cell r="J215" t="str">
            <v>9403 90 10 90</v>
          </cell>
          <cell r="K215" t="str">
            <v>US</v>
          </cell>
          <cell r="L215">
            <v>139</v>
          </cell>
        </row>
        <row r="216">
          <cell r="A216" t="str">
            <v>FMSCA</v>
          </cell>
          <cell r="B216" t="str">
            <v>Mounts - Modular</v>
          </cell>
          <cell r="C216" t="str">
            <v>FUSION CEILING BOX, FLOATING</v>
          </cell>
          <cell r="D216">
            <v>3.64</v>
          </cell>
          <cell r="E216">
            <v>4.55</v>
          </cell>
          <cell r="F216">
            <v>26.04</v>
          </cell>
          <cell r="G216">
            <v>26.04</v>
          </cell>
          <cell r="H216">
            <v>20.32</v>
          </cell>
          <cell r="I216" t="str">
            <v>0841872168319</v>
          </cell>
          <cell r="J216" t="str">
            <v>9403 90 10 90</v>
          </cell>
          <cell r="K216" t="str">
            <v>US</v>
          </cell>
          <cell r="L216">
            <v>165</v>
          </cell>
        </row>
        <row r="217">
          <cell r="A217" t="str">
            <v>FMSCAO</v>
          </cell>
          <cell r="B217" t="str">
            <v>Mounts - Fusion Modular</v>
          </cell>
          <cell r="C217" t="str">
            <v>FUSION CEILING ARRAY OFFSET</v>
          </cell>
          <cell r="D217">
            <v>5.9</v>
          </cell>
          <cell r="E217">
            <v>6.8</v>
          </cell>
          <cell r="F217">
            <v>45.72</v>
          </cell>
          <cell r="G217">
            <v>31.12</v>
          </cell>
          <cell r="H217">
            <v>17.45</v>
          </cell>
          <cell r="I217" t="str">
            <v>0841872168388</v>
          </cell>
          <cell r="J217" t="str">
            <v>9403 90 10 90</v>
          </cell>
          <cell r="K217" t="str">
            <v>US</v>
          </cell>
          <cell r="L217">
            <v>467</v>
          </cell>
        </row>
        <row r="218">
          <cell r="A218" t="str">
            <v>FMSCM</v>
          </cell>
          <cell r="B218" t="str">
            <v>Mounts - Modular</v>
          </cell>
          <cell r="C218" t="str">
            <v>FUSION CEILING BOX, HEIGHT-ADJUST</v>
          </cell>
          <cell r="D218">
            <v>3.64</v>
          </cell>
          <cell r="E218">
            <v>4.55</v>
          </cell>
          <cell r="F218">
            <v>26.04</v>
          </cell>
          <cell r="G218">
            <v>26.04</v>
          </cell>
          <cell r="H218">
            <v>20.32</v>
          </cell>
          <cell r="I218" t="str">
            <v>0841872168326</v>
          </cell>
          <cell r="J218" t="str">
            <v>9403 90 10 90</v>
          </cell>
          <cell r="K218" t="str">
            <v>US</v>
          </cell>
          <cell r="L218">
            <v>165</v>
          </cell>
        </row>
        <row r="219">
          <cell r="A219" t="str">
            <v>FMSECAP</v>
          </cell>
          <cell r="B219" t="str">
            <v>Mounts - Modular</v>
          </cell>
          <cell r="C219" t="str">
            <v>FUSION HORIZONTAL ROW END CAP</v>
          </cell>
          <cell r="D219">
            <v>0.13</v>
          </cell>
          <cell r="E219">
            <v>0.14000000000000001</v>
          </cell>
          <cell r="F219">
            <v>20.32</v>
          </cell>
          <cell r="G219">
            <v>10.16</v>
          </cell>
          <cell r="H219">
            <v>2.54</v>
          </cell>
          <cell r="I219" t="str">
            <v>0841872168043</v>
          </cell>
          <cell r="J219" t="str">
            <v>9403 90 10 90</v>
          </cell>
          <cell r="K219" t="str">
            <v>CN</v>
          </cell>
          <cell r="L219">
            <v>15</v>
          </cell>
        </row>
        <row r="220">
          <cell r="A220" t="str">
            <v>FMSH108</v>
          </cell>
          <cell r="B220" t="str">
            <v>Mounts - Modular</v>
          </cell>
          <cell r="C220" t="str">
            <v>FUSION HORIZONTAL ROW, 274 CM</v>
          </cell>
          <cell r="D220">
            <v>6.8</v>
          </cell>
          <cell r="E220">
            <v>8.18</v>
          </cell>
          <cell r="F220">
            <v>281.94</v>
          </cell>
          <cell r="G220">
            <v>22.86</v>
          </cell>
          <cell r="H220">
            <v>4.45</v>
          </cell>
          <cell r="I220" t="str">
            <v>0841872167947</v>
          </cell>
          <cell r="J220" t="str">
            <v>9403 90 10 90</v>
          </cell>
          <cell r="K220" t="str">
            <v>US</v>
          </cell>
          <cell r="L220">
            <v>248</v>
          </cell>
        </row>
        <row r="221">
          <cell r="A221" t="str">
            <v>FMSH120</v>
          </cell>
          <cell r="B221" t="str">
            <v>Mounts - Modular</v>
          </cell>
          <cell r="C221" t="str">
            <v>FUSION HORIZONTAL ROW, 305 CM</v>
          </cell>
          <cell r="D221">
            <v>7.58</v>
          </cell>
          <cell r="E221">
            <v>9.09</v>
          </cell>
          <cell r="F221">
            <v>312.42</v>
          </cell>
          <cell r="G221">
            <v>22.86</v>
          </cell>
          <cell r="H221">
            <v>4.45</v>
          </cell>
          <cell r="I221" t="str">
            <v>0841872167954</v>
          </cell>
          <cell r="J221" t="str">
            <v>9403 90 10 90</v>
          </cell>
          <cell r="K221" t="str">
            <v>US</v>
          </cell>
          <cell r="L221">
            <v>289</v>
          </cell>
        </row>
        <row r="222">
          <cell r="A222" t="str">
            <v>FMSH48</v>
          </cell>
          <cell r="B222" t="str">
            <v>Mounts - Modular</v>
          </cell>
          <cell r="C222" t="str">
            <v>FUSION HORIZONTAL ROW, 122 CM</v>
          </cell>
          <cell r="D222">
            <v>2.63</v>
          </cell>
          <cell r="E222">
            <v>3.15</v>
          </cell>
          <cell r="F222">
            <v>129.54</v>
          </cell>
          <cell r="G222">
            <v>22.86</v>
          </cell>
          <cell r="H222">
            <v>4.45</v>
          </cell>
          <cell r="I222" t="str">
            <v>0841872167961</v>
          </cell>
          <cell r="J222" t="str">
            <v>9403 90 10 90</v>
          </cell>
          <cell r="K222" t="str">
            <v>US</v>
          </cell>
          <cell r="L222">
            <v>134</v>
          </cell>
        </row>
        <row r="223">
          <cell r="A223" t="str">
            <v>FMSH60</v>
          </cell>
          <cell r="B223" t="str">
            <v>Mounts - Modular</v>
          </cell>
          <cell r="C223" t="str">
            <v>FUSION HORIZONTAL ROW, 152 CM</v>
          </cell>
          <cell r="D223">
            <v>3.77</v>
          </cell>
          <cell r="E223">
            <v>4.55</v>
          </cell>
          <cell r="F223">
            <v>160</v>
          </cell>
          <cell r="G223">
            <v>22.86</v>
          </cell>
          <cell r="H223">
            <v>4.45</v>
          </cell>
          <cell r="I223" t="str">
            <v>0841872167978</v>
          </cell>
          <cell r="J223" t="str">
            <v>9403 90 10 90</v>
          </cell>
          <cell r="K223" t="str">
            <v>US</v>
          </cell>
          <cell r="L223">
            <v>144</v>
          </cell>
        </row>
        <row r="224">
          <cell r="A224" t="str">
            <v>FMSH72</v>
          </cell>
          <cell r="B224" t="str">
            <v>Mounts - Modular</v>
          </cell>
          <cell r="C224" t="str">
            <v>FUSION HORIZONTAL ROW, 183 CM</v>
          </cell>
          <cell r="D224">
            <v>4.55</v>
          </cell>
          <cell r="E224">
            <v>5.45</v>
          </cell>
          <cell r="F224">
            <v>190.5</v>
          </cell>
          <cell r="G224">
            <v>22.86</v>
          </cell>
          <cell r="H224">
            <v>4.45</v>
          </cell>
          <cell r="I224" t="str">
            <v>841872167985</v>
          </cell>
          <cell r="J224" t="str">
            <v>9403 90 10 90</v>
          </cell>
          <cell r="K224" t="str">
            <v>US</v>
          </cell>
          <cell r="L224">
            <v>165</v>
          </cell>
        </row>
        <row r="225">
          <cell r="A225" t="str">
            <v>FMSH84</v>
          </cell>
          <cell r="B225" t="str">
            <v>Mounts - Modular</v>
          </cell>
          <cell r="C225" t="str">
            <v>FUSION HORIZONTAL ROW, 213 CM</v>
          </cell>
          <cell r="D225">
            <v>5.3</v>
          </cell>
          <cell r="E225">
            <v>6.36</v>
          </cell>
          <cell r="F225">
            <v>221</v>
          </cell>
          <cell r="G225">
            <v>22.86</v>
          </cell>
          <cell r="H225">
            <v>4.45</v>
          </cell>
          <cell r="I225" t="str">
            <v>0841872167992</v>
          </cell>
          <cell r="J225" t="str">
            <v>9403 90 10 90</v>
          </cell>
          <cell r="K225" t="str">
            <v>US</v>
          </cell>
          <cell r="L225">
            <v>175</v>
          </cell>
        </row>
        <row r="226">
          <cell r="A226" t="str">
            <v>FMSH96</v>
          </cell>
          <cell r="B226" t="str">
            <v>Mounts - Modular</v>
          </cell>
          <cell r="C226" t="str">
            <v>FUSION HORIZONTAL ROW, 244 CM</v>
          </cell>
          <cell r="D226">
            <v>6.07</v>
          </cell>
          <cell r="E226">
            <v>7.27</v>
          </cell>
          <cell r="F226">
            <v>251.46</v>
          </cell>
          <cell r="G226">
            <v>22.86</v>
          </cell>
          <cell r="H226">
            <v>4.45</v>
          </cell>
          <cell r="I226" t="str">
            <v>0841872168005</v>
          </cell>
          <cell r="J226" t="str">
            <v>9403 90 10 90</v>
          </cell>
          <cell r="K226" t="str">
            <v>US</v>
          </cell>
          <cell r="L226">
            <v>185</v>
          </cell>
        </row>
        <row r="227">
          <cell r="A227" t="str">
            <v>FMSHC1</v>
          </cell>
          <cell r="B227" t="str">
            <v>Mounts - Modular</v>
          </cell>
          <cell r="C227" t="str">
            <v>FUSION HORIZONTAL ROW CONNECTOR</v>
          </cell>
          <cell r="D227">
            <v>1.36</v>
          </cell>
          <cell r="E227">
            <v>1.82</v>
          </cell>
          <cell r="F227">
            <v>30.48</v>
          </cell>
          <cell r="G227">
            <v>23.5</v>
          </cell>
          <cell r="H227">
            <v>6.99</v>
          </cell>
          <cell r="I227" t="str">
            <v>0841872168012</v>
          </cell>
          <cell r="J227" t="str">
            <v>9403 90 10 90</v>
          </cell>
          <cell r="K227" t="str">
            <v>CN</v>
          </cell>
          <cell r="L227">
            <v>82</v>
          </cell>
        </row>
        <row r="228">
          <cell r="A228" t="str">
            <v>FMSIML</v>
          </cell>
          <cell r="B228" t="str">
            <v>Mounts - Modular</v>
          </cell>
          <cell r="C228" t="str">
            <v>FUSION MIRCO-ADJUST TILT INTERFACE, UP TO 400MM</v>
          </cell>
          <cell r="D228">
            <v>2.27</v>
          </cell>
          <cell r="E228">
            <v>2.72</v>
          </cell>
          <cell r="F228">
            <v>45.72</v>
          </cell>
          <cell r="G228">
            <v>15.88</v>
          </cell>
          <cell r="H228">
            <v>16.510000000000002</v>
          </cell>
          <cell r="I228" t="str">
            <v>0841872167916</v>
          </cell>
          <cell r="J228" t="str">
            <v>9403 90 10 90</v>
          </cell>
          <cell r="K228" t="str">
            <v>CN</v>
          </cell>
          <cell r="L228">
            <v>144</v>
          </cell>
        </row>
        <row r="229">
          <cell r="A229" t="str">
            <v>FMSITL</v>
          </cell>
          <cell r="B229" t="str">
            <v>Mounts - Modular</v>
          </cell>
          <cell r="C229" t="str">
            <v>FUSION LARGE TILT INTERFACE, UP TO 400MM</v>
          </cell>
          <cell r="D229">
            <v>3.18</v>
          </cell>
          <cell r="E229">
            <v>3.64</v>
          </cell>
          <cell r="F229">
            <v>86.36</v>
          </cell>
          <cell r="G229">
            <v>12.7</v>
          </cell>
          <cell r="H229">
            <v>10.16</v>
          </cell>
          <cell r="I229" t="str">
            <v>0841872167909</v>
          </cell>
          <cell r="J229" t="str">
            <v>9403 90 10 90</v>
          </cell>
          <cell r="K229" t="str">
            <v>CN</v>
          </cell>
          <cell r="L229">
            <v>102</v>
          </cell>
        </row>
        <row r="230">
          <cell r="A230" t="str">
            <v>FMSWA</v>
          </cell>
          <cell r="B230" t="str">
            <v>Mounts - Modular</v>
          </cell>
          <cell r="C230" t="str">
            <v>FUSION WALL ATTACHMENT, FLOATING</v>
          </cell>
          <cell r="D230">
            <v>3.64</v>
          </cell>
          <cell r="E230">
            <v>5.45</v>
          </cell>
          <cell r="F230">
            <v>52.07</v>
          </cell>
          <cell r="G230">
            <v>26.04</v>
          </cell>
          <cell r="H230">
            <v>17.149999999999999</v>
          </cell>
          <cell r="I230" t="str">
            <v>0841872167923</v>
          </cell>
          <cell r="J230" t="str">
            <v>9403 90 10 90</v>
          </cell>
          <cell r="K230" t="str">
            <v>CN</v>
          </cell>
          <cell r="L230">
            <v>102</v>
          </cell>
        </row>
        <row r="231">
          <cell r="A231" t="str">
            <v>FMSWM</v>
          </cell>
          <cell r="B231" t="str">
            <v>Mounts - Modular</v>
          </cell>
          <cell r="C231" t="str">
            <v>FUSION WALL ATTACHMENT. HEIGHT-ADJUST</v>
          </cell>
          <cell r="D231">
            <v>3.64</v>
          </cell>
          <cell r="E231">
            <v>5.45</v>
          </cell>
          <cell r="F231">
            <v>52.07</v>
          </cell>
          <cell r="G231">
            <v>26.04</v>
          </cell>
          <cell r="H231">
            <v>17.149999999999999</v>
          </cell>
          <cell r="I231" t="str">
            <v>0841872167930</v>
          </cell>
          <cell r="J231" t="str">
            <v>9403 90 10 90</v>
          </cell>
          <cell r="K231" t="str">
            <v>CN</v>
          </cell>
          <cell r="L231">
            <v>102</v>
          </cell>
        </row>
        <row r="232">
          <cell r="A232" t="str">
            <v>FRA</v>
          </cell>
          <cell r="B232" t="str">
            <v>Mounts - Fusion Wall Mounts</v>
          </cell>
          <cell r="C232" t="str">
            <v>FREESTYLE ROTATION ADAPTER FOR FUSION AND CONNEXSYS MOUNTS</v>
          </cell>
          <cell r="D232">
            <v>6.8</v>
          </cell>
          <cell r="E232">
            <v>7.7</v>
          </cell>
          <cell r="F232">
            <v>52.07</v>
          </cell>
          <cell r="G232">
            <v>52.07</v>
          </cell>
          <cell r="H232">
            <v>19.05</v>
          </cell>
          <cell r="I232" t="str">
            <v>0841872169910</v>
          </cell>
          <cell r="J232" t="str">
            <v>9403 90 10 90</v>
          </cell>
          <cell r="K232" t="str">
            <v>US</v>
          </cell>
          <cell r="L232">
            <v>280</v>
          </cell>
        </row>
        <row r="233">
          <cell r="A233" t="str">
            <v>FSB018BLK</v>
          </cell>
          <cell r="B233" t="str">
            <v>Mounts - Table Stand</v>
          </cell>
          <cell r="C233" t="str">
            <v>FLAT SCREEN TABLE STAND -BLACK</v>
          </cell>
          <cell r="D233">
            <v>4.0823313299977331</v>
          </cell>
          <cell r="E233">
            <v>4.5359236999974808</v>
          </cell>
          <cell r="F233">
            <v>31.75</v>
          </cell>
          <cell r="G233">
            <v>41.910000000000004</v>
          </cell>
          <cell r="H233">
            <v>6.35</v>
          </cell>
          <cell r="I233" t="str">
            <v>0841872020488</v>
          </cell>
          <cell r="J233" t="str">
            <v>9403 90 10 90</v>
          </cell>
          <cell r="K233" t="str">
            <v>US</v>
          </cell>
          <cell r="L233">
            <v>216</v>
          </cell>
        </row>
        <row r="234">
          <cell r="A234" t="str">
            <v>FSB4041</v>
          </cell>
          <cell r="B234" t="str">
            <v>Mounts - Interface extender</v>
          </cell>
          <cell r="C234" t="str">
            <v>SMALL FLAT PANEL INTERFACE BRACKET - 200x200 VESA, M8</v>
          </cell>
          <cell r="D234">
            <v>1.7369999999999999</v>
          </cell>
          <cell r="E234">
            <v>1.93</v>
          </cell>
          <cell r="F234">
            <v>39.369999999999997</v>
          </cell>
          <cell r="G234">
            <v>27.94</v>
          </cell>
          <cell r="H234">
            <v>6.35</v>
          </cell>
          <cell r="I234" t="str">
            <v>0841872164540</v>
          </cell>
          <cell r="J234" t="str">
            <v>9403 90 10 90</v>
          </cell>
          <cell r="K234" t="str">
            <v>US</v>
          </cell>
          <cell r="L234">
            <v>42</v>
          </cell>
        </row>
        <row r="235">
          <cell r="A235" t="str">
            <v>FSB4073</v>
          </cell>
          <cell r="B235" t="str">
            <v>Mounts - Interface extender</v>
          </cell>
          <cell r="C235" t="str">
            <v>SMALL FLAT PANEL INTERFACE BRACKET - 50x50 VESA, M8</v>
          </cell>
          <cell r="D235">
            <v>0.32400000000000001</v>
          </cell>
          <cell r="E235">
            <v>0.36</v>
          </cell>
          <cell r="F235">
            <v>19.05</v>
          </cell>
          <cell r="G235">
            <v>17.78</v>
          </cell>
          <cell r="H235">
            <v>5.08</v>
          </cell>
          <cell r="I235" t="str">
            <v>0841872166315</v>
          </cell>
          <cell r="J235" t="str">
            <v>9403 90 10 90</v>
          </cell>
          <cell r="K235" t="str">
            <v>US</v>
          </cell>
          <cell r="L235">
            <v>42</v>
          </cell>
        </row>
        <row r="236">
          <cell r="A236" t="str">
            <v>FSB4090B</v>
          </cell>
          <cell r="B236" t="str">
            <v>Mounts - Monitor</v>
          </cell>
          <cell r="C236" t="str">
            <v>CUSTOM 100X100 INTERFACE-CISCO EX90</v>
          </cell>
          <cell r="D236">
            <v>4.7150926861473819</v>
          </cell>
          <cell r="E236">
            <v>5.2389918734970911</v>
          </cell>
          <cell r="F236">
            <v>41.910000000000004</v>
          </cell>
          <cell r="G236">
            <v>30.48</v>
          </cell>
          <cell r="H236">
            <v>30.48</v>
          </cell>
          <cell r="I236" t="str">
            <v>0841872158532</v>
          </cell>
          <cell r="J236" t="str">
            <v>9403 90 10 90</v>
          </cell>
          <cell r="K236" t="str">
            <v>CN</v>
          </cell>
          <cell r="L236">
            <v>204</v>
          </cell>
        </row>
        <row r="237">
          <cell r="A237" t="str">
            <v>FSR1U</v>
          </cell>
          <cell r="B237" t="str">
            <v>Mounts</v>
          </cell>
          <cell r="C237" t="str">
            <v>SMALL UNIVERSAL (50x50 TO 200x200 MM VESA) DISPLAY FIXED WALL MOUNT</v>
          </cell>
          <cell r="D237">
            <v>1.36</v>
          </cell>
          <cell r="E237">
            <v>2.15</v>
          </cell>
          <cell r="F237">
            <v>22.86</v>
          </cell>
          <cell r="G237">
            <v>18.420000000000002</v>
          </cell>
          <cell r="H237">
            <v>6.35</v>
          </cell>
          <cell r="I237" t="str">
            <v>0841872168593</v>
          </cell>
          <cell r="J237" t="str">
            <v>7326 90 98</v>
          </cell>
          <cell r="K237" t="str">
            <v>CN</v>
          </cell>
          <cell r="L237">
            <v>36</v>
          </cell>
        </row>
        <row r="238">
          <cell r="A238" t="str">
            <v>FTR1U</v>
          </cell>
          <cell r="B238" t="str">
            <v>Mounts</v>
          </cell>
          <cell r="C238" t="str">
            <v>SMALL UNIVERSAL (50x50 TO 200x200 MM VESA) DISPLAY TILT WALL MOUNT</v>
          </cell>
          <cell r="D238">
            <v>1.82</v>
          </cell>
          <cell r="E238">
            <v>2.41</v>
          </cell>
          <cell r="F238">
            <v>22.86</v>
          </cell>
          <cell r="G238">
            <v>18.420000000000002</v>
          </cell>
          <cell r="H238">
            <v>6.35</v>
          </cell>
          <cell r="I238" t="str">
            <v>0841872168609</v>
          </cell>
          <cell r="J238" t="str">
            <v>7326 90 98</v>
          </cell>
          <cell r="K238" t="str">
            <v>CN</v>
          </cell>
          <cell r="L238">
            <v>41</v>
          </cell>
        </row>
        <row r="239">
          <cell r="A239" t="str">
            <v>HC1</v>
          </cell>
          <cell r="B239" t="str">
            <v>Mounts - Projector Accessories</v>
          </cell>
          <cell r="C239" t="str">
            <v>HEAVY DUTY CABLE SYSTEM</v>
          </cell>
          <cell r="D239">
            <v>0.9</v>
          </cell>
          <cell r="E239">
            <v>1.07</v>
          </cell>
          <cell r="F239">
            <v>19.05</v>
          </cell>
          <cell r="G239">
            <v>20.32</v>
          </cell>
          <cell r="H239">
            <v>2.54</v>
          </cell>
          <cell r="I239" t="str">
            <v>0841872002934</v>
          </cell>
          <cell r="J239" t="str">
            <v>8301 10</v>
          </cell>
          <cell r="K239" t="str">
            <v>CN</v>
          </cell>
          <cell r="L239">
            <v>69</v>
          </cell>
        </row>
        <row r="240">
          <cell r="A240" t="str">
            <v>IR10</v>
          </cell>
          <cell r="B240" t="str">
            <v>Mounts - Projector Accessories</v>
          </cell>
          <cell r="C240" t="str">
            <v>INFRA-RED SENSOR CONTROL</v>
          </cell>
          <cell r="D240">
            <v>0.81646626599954664</v>
          </cell>
          <cell r="E240">
            <v>0.90718473999949623</v>
          </cell>
          <cell r="F240">
            <v>29.21</v>
          </cell>
          <cell r="G240">
            <v>17.78</v>
          </cell>
          <cell r="H240">
            <v>5.08</v>
          </cell>
          <cell r="I240" t="str">
            <v>0841872002972</v>
          </cell>
          <cell r="J240" t="str">
            <v>8537 10 99 99</v>
          </cell>
          <cell r="K240" t="str">
            <v>CN</v>
          </cell>
          <cell r="L240">
            <v>162</v>
          </cell>
        </row>
        <row r="241">
          <cell r="A241" t="str">
            <v>JPPUB</v>
          </cell>
          <cell r="B241" t="str">
            <v>Mounts - Ceiling</v>
          </cell>
          <cell r="C241" t="str">
            <v>PIVOT-PITCH POLE MNT, UNIV</v>
          </cell>
          <cell r="D241">
            <v>3.4495699738480843</v>
          </cell>
          <cell r="E241">
            <v>3.8328555264978714</v>
          </cell>
          <cell r="F241">
            <v>49.53</v>
          </cell>
          <cell r="G241">
            <v>26.67</v>
          </cell>
          <cell r="H241">
            <v>8.89</v>
          </cell>
          <cell r="I241" t="str">
            <v>0841872114422</v>
          </cell>
          <cell r="J241" t="str">
            <v>7326 90 98</v>
          </cell>
          <cell r="K241" t="str">
            <v>CN</v>
          </cell>
          <cell r="L241">
            <v>95</v>
          </cell>
        </row>
        <row r="242">
          <cell r="A242" t="str">
            <v>JSB2090B</v>
          </cell>
          <cell r="B242" t="str">
            <v>Mounts - Monitor</v>
          </cell>
          <cell r="C242" t="str">
            <v>CUSTOM 200X200 INTERFACE - CISCO EX90</v>
          </cell>
          <cell r="D242">
            <v>4.5722110895974613</v>
          </cell>
          <cell r="E242">
            <v>5.0802345439971788</v>
          </cell>
          <cell r="F242">
            <v>41.910000000000004</v>
          </cell>
          <cell r="G242">
            <v>29.844999999999999</v>
          </cell>
          <cell r="H242">
            <v>30.48</v>
          </cell>
          <cell r="I242" t="str">
            <v>0841872156972</v>
          </cell>
          <cell r="J242" t="str">
            <v>7326 90 98</v>
          </cell>
          <cell r="K242" t="str">
            <v>CN</v>
          </cell>
          <cell r="L242">
            <v>204</v>
          </cell>
        </row>
        <row r="243">
          <cell r="A243" t="str">
            <v>K0P100B</v>
          </cell>
          <cell r="B243" t="str">
            <v>Mounts - Monitor</v>
          </cell>
          <cell r="C243" t="str">
            <v>KONTOUR™ K0 PITCH/PIVOT POLE MNT SINGLE DISP, BLK</v>
          </cell>
          <cell r="D243">
            <v>2.0411656649988665</v>
          </cell>
          <cell r="E243">
            <v>2.2679618499987404</v>
          </cell>
          <cell r="F243">
            <v>25.4</v>
          </cell>
          <cell r="G243">
            <v>25.4</v>
          </cell>
          <cell r="H243">
            <v>12.7</v>
          </cell>
          <cell r="I243" t="str">
            <v>0841872159935</v>
          </cell>
          <cell r="J243" t="str">
            <v>7326 90 98</v>
          </cell>
          <cell r="K243" t="str">
            <v>CN</v>
          </cell>
          <cell r="L243">
            <v>85</v>
          </cell>
        </row>
        <row r="244">
          <cell r="A244" t="str">
            <v>K0W100B</v>
          </cell>
          <cell r="B244" t="str">
            <v>Mounts - Monitor</v>
          </cell>
          <cell r="C244" t="str">
            <v>KONTOUR™ K0 PITCH/PIVOT WALL MNT SINGLE DISP, BLK</v>
          </cell>
          <cell r="D244">
            <v>2.0411656649988665</v>
          </cell>
          <cell r="E244">
            <v>2.2679618499987404</v>
          </cell>
          <cell r="F244">
            <v>25.4</v>
          </cell>
          <cell r="G244">
            <v>25.4</v>
          </cell>
          <cell r="H244">
            <v>12.7</v>
          </cell>
          <cell r="I244" t="str">
            <v>0841872159959</v>
          </cell>
          <cell r="J244" t="str">
            <v>7326 90 98</v>
          </cell>
          <cell r="K244" t="str">
            <v>CN</v>
          </cell>
          <cell r="L244">
            <v>64</v>
          </cell>
        </row>
        <row r="245">
          <cell r="A245" t="str">
            <v>K0W100S</v>
          </cell>
          <cell r="B245" t="str">
            <v>Mounts - Monitor</v>
          </cell>
          <cell r="C245" t="str">
            <v>KONTOUR™ K0 WALL MOUNT WITH EXTREME TILT PITCH/PIVOT</v>
          </cell>
          <cell r="D245">
            <v>2.0411656649988665</v>
          </cell>
          <cell r="E245">
            <v>2.2679618499987404</v>
          </cell>
          <cell r="F245">
            <v>25.4</v>
          </cell>
          <cell r="G245">
            <v>25.4</v>
          </cell>
          <cell r="H245">
            <v>12.7</v>
          </cell>
          <cell r="I245" t="str">
            <v>0841872156637</v>
          </cell>
          <cell r="J245" t="str">
            <v>7326 90 98</v>
          </cell>
          <cell r="K245" t="str">
            <v>CN</v>
          </cell>
          <cell r="L245">
            <v>64</v>
          </cell>
        </row>
        <row r="246">
          <cell r="A246" t="str">
            <v>K1C110B</v>
          </cell>
          <cell r="B246" t="str">
            <v>Mounts - Monitor</v>
          </cell>
          <cell r="C246" t="str">
            <v>KONTOUR™ K1C DYNAMIC COLUMN MOUNT, 1 MONITOR</v>
          </cell>
          <cell r="D246">
            <v>4.5</v>
          </cell>
          <cell r="E246">
            <v>5</v>
          </cell>
          <cell r="F246">
            <v>61.6</v>
          </cell>
          <cell r="G246">
            <v>44.45</v>
          </cell>
          <cell r="H246">
            <v>14.61</v>
          </cell>
          <cell r="I246" t="str">
            <v>0841872159997</v>
          </cell>
          <cell r="J246" t="str">
            <v>7326 90 98</v>
          </cell>
          <cell r="K246" t="str">
            <v>US</v>
          </cell>
          <cell r="L246">
            <v>217</v>
          </cell>
        </row>
        <row r="247">
          <cell r="A247" t="str">
            <v>K1C110S</v>
          </cell>
          <cell r="B247" t="str">
            <v>Mounts - Monitor</v>
          </cell>
          <cell r="C247" t="str">
            <v>VESA EXTENDER, 800MM VERTICAL EXTENDER FOR CONNEXSYS</v>
          </cell>
          <cell r="D247">
            <v>4.5</v>
          </cell>
          <cell r="E247">
            <v>5</v>
          </cell>
          <cell r="F247">
            <v>61.6</v>
          </cell>
          <cell r="G247">
            <v>44.45</v>
          </cell>
          <cell r="H247">
            <v>14.61</v>
          </cell>
          <cell r="I247" t="str">
            <v>0841872160009</v>
          </cell>
          <cell r="J247" t="str">
            <v>7326 90 98</v>
          </cell>
          <cell r="K247" t="str">
            <v>US</v>
          </cell>
          <cell r="L247">
            <v>217</v>
          </cell>
        </row>
        <row r="248">
          <cell r="A248" t="str">
            <v>K1C120B</v>
          </cell>
          <cell r="B248" t="str">
            <v>Mounts - Monitor</v>
          </cell>
          <cell r="C248" t="str">
            <v>KONTOUR™ K1 SERIES SINGL DISPLAY COLMN  MNT, BLK</v>
          </cell>
          <cell r="D248">
            <v>5.3478540422970307</v>
          </cell>
          <cell r="E248">
            <v>5.9420600469967004</v>
          </cell>
          <cell r="F248">
            <v>93.344999999999999</v>
          </cell>
          <cell r="G248">
            <v>38.734999999999999</v>
          </cell>
          <cell r="H248">
            <v>15.557500000000001</v>
          </cell>
          <cell r="I248" t="str">
            <v>0841872148526</v>
          </cell>
          <cell r="J248" t="str">
            <v>7326 90 98</v>
          </cell>
          <cell r="K248" t="str">
            <v>US</v>
          </cell>
          <cell r="L248">
            <v>238</v>
          </cell>
        </row>
        <row r="249">
          <cell r="A249" t="str">
            <v>K1C120BXRH</v>
          </cell>
          <cell r="B249" t="str">
            <v>Mounts - Monitor</v>
          </cell>
          <cell r="C249" t="str">
            <v>KONTOUR™ K1C DDYNAMIC COLUMN MOUNT, Reduced Height, Black</v>
          </cell>
          <cell r="D249">
            <v>5.319</v>
          </cell>
          <cell r="E249">
            <v>5.91</v>
          </cell>
          <cell r="F249">
            <v>93.35</v>
          </cell>
          <cell r="G249">
            <v>38.74</v>
          </cell>
          <cell r="H249">
            <v>15.57</v>
          </cell>
          <cell r="I249" t="str">
            <v>0841872163031</v>
          </cell>
          <cell r="J249" t="str">
            <v>7326 90 98</v>
          </cell>
          <cell r="K249" t="str">
            <v>US</v>
          </cell>
          <cell r="L249">
            <v>140</v>
          </cell>
        </row>
        <row r="250">
          <cell r="A250" t="str">
            <v>K1C120SXRH</v>
          </cell>
          <cell r="B250" t="str">
            <v>Mounts - Monitor</v>
          </cell>
          <cell r="C250" t="str">
            <v>KONTOUR™ K1C DYNAMIC COLUMN MOUNT, Reduced Height, Silver</v>
          </cell>
          <cell r="D250">
            <v>5.319</v>
          </cell>
          <cell r="E250">
            <v>5.91</v>
          </cell>
          <cell r="F250">
            <v>93.35</v>
          </cell>
          <cell r="G250">
            <v>38.74</v>
          </cell>
          <cell r="H250">
            <v>15.57</v>
          </cell>
          <cell r="I250" t="str">
            <v>0841872163048</v>
          </cell>
          <cell r="J250" t="str">
            <v>7326 90 98</v>
          </cell>
          <cell r="K250" t="str">
            <v>US</v>
          </cell>
          <cell r="L250">
            <v>140</v>
          </cell>
        </row>
        <row r="251">
          <cell r="A251" t="str">
            <v>K1C120W</v>
          </cell>
          <cell r="B251" t="str">
            <v xml:space="preserve">Mounts - Monitor </v>
          </cell>
          <cell r="C251" t="str">
            <v>KONTOUR™ K1C DYNAMIC COLUMN MOUNT, 1 MONITOR</v>
          </cell>
          <cell r="D251">
            <v>5.21</v>
          </cell>
          <cell r="E251">
            <v>5.95</v>
          </cell>
          <cell r="F251">
            <v>85.73</v>
          </cell>
          <cell r="G251">
            <v>44.45</v>
          </cell>
          <cell r="H251">
            <v>16.510000000000002</v>
          </cell>
          <cell r="I251" t="str">
            <v>0841872166360</v>
          </cell>
          <cell r="J251" t="str">
            <v>7326 90 98</v>
          </cell>
          <cell r="K251" t="str">
            <v>US</v>
          </cell>
          <cell r="L251">
            <v>238</v>
          </cell>
        </row>
        <row r="252">
          <cell r="A252" t="str">
            <v>K1C210B</v>
          </cell>
          <cell r="B252" t="str">
            <v>Mounts - Monitor</v>
          </cell>
          <cell r="C252" t="str">
            <v>KONTOUR™ K1C DYNAMIC COLUMN MOUNT, 2 MONITORS</v>
          </cell>
          <cell r="D252">
            <v>5.319</v>
          </cell>
          <cell r="E252">
            <v>5.91</v>
          </cell>
          <cell r="F252">
            <v>66.680000000000007</v>
          </cell>
          <cell r="G252">
            <v>62.74</v>
          </cell>
          <cell r="H252">
            <v>15.24</v>
          </cell>
          <cell r="I252" t="str">
            <v>0841872160054</v>
          </cell>
          <cell r="J252" t="str">
            <v>7326 90 98</v>
          </cell>
          <cell r="K252" t="str">
            <v>US</v>
          </cell>
          <cell r="L252">
            <v>294</v>
          </cell>
        </row>
        <row r="253">
          <cell r="A253" t="str">
            <v>K1C210S</v>
          </cell>
          <cell r="B253" t="str">
            <v>Mounts - Monitor</v>
          </cell>
          <cell r="C253" t="str">
            <v>KONTOUR™ K1C DYNAMIC COLUMN MOUNT, 2 MONITORS</v>
          </cell>
          <cell r="D253">
            <v>5.319</v>
          </cell>
          <cell r="E253">
            <v>5.91</v>
          </cell>
          <cell r="F253">
            <v>66.680000000000007</v>
          </cell>
          <cell r="G253">
            <v>62.74</v>
          </cell>
          <cell r="H253">
            <v>15.24</v>
          </cell>
          <cell r="I253" t="str">
            <v>0841872160061</v>
          </cell>
          <cell r="J253" t="str">
            <v>7326 90 98</v>
          </cell>
          <cell r="K253" t="str">
            <v>US</v>
          </cell>
          <cell r="L253">
            <v>294</v>
          </cell>
        </row>
        <row r="254">
          <cell r="A254" t="str">
            <v>K1C220B</v>
          </cell>
          <cell r="B254" t="str">
            <v>Mounts - Monitor</v>
          </cell>
          <cell r="C254" t="str">
            <v>KONTOUR™ K1 SERIES DUAL DISPLAY COLUMN  MNT, BLK</v>
          </cell>
          <cell r="D254">
            <v>7.6339595870957604</v>
          </cell>
          <cell r="E254">
            <v>8.4821773189952889</v>
          </cell>
          <cell r="F254">
            <v>92.392499999999998</v>
          </cell>
          <cell r="G254">
            <v>25.717500000000001</v>
          </cell>
          <cell r="H254">
            <v>28.574999999999999</v>
          </cell>
          <cell r="I254" t="str">
            <v>0841872148540</v>
          </cell>
          <cell r="J254" t="str">
            <v>7326 90 98</v>
          </cell>
          <cell r="K254" t="str">
            <v>US</v>
          </cell>
          <cell r="L254">
            <v>349</v>
          </cell>
        </row>
        <row r="255">
          <cell r="A255" t="str">
            <v>K1C220W</v>
          </cell>
          <cell r="B255" t="str">
            <v xml:space="preserve">Mounts - Monitor </v>
          </cell>
          <cell r="C255" t="str">
            <v>KONTOUR™ K1C DYNAMIC COLUMN MOUNT, 2 MONITORS</v>
          </cell>
          <cell r="D255">
            <v>7.9</v>
          </cell>
          <cell r="E255">
            <v>8.5</v>
          </cell>
          <cell r="F255">
            <v>90.17</v>
          </cell>
          <cell r="G255">
            <v>26.67</v>
          </cell>
          <cell r="H255">
            <v>26.67</v>
          </cell>
          <cell r="I255" t="str">
            <v>0841872166384</v>
          </cell>
          <cell r="J255" t="str">
            <v>7326 90 98</v>
          </cell>
          <cell r="K255" t="str">
            <v>US</v>
          </cell>
          <cell r="L255">
            <v>349</v>
          </cell>
        </row>
        <row r="256">
          <cell r="A256" t="str">
            <v>K1C22HB</v>
          </cell>
          <cell r="B256"/>
          <cell r="C256" t="str">
            <v>KONTOUR™ K1C DYNAMIC COLUMN MOUNT, 2 MONITOR ARRAY</v>
          </cell>
          <cell r="D256"/>
          <cell r="E256">
            <v>10.199999999999999</v>
          </cell>
          <cell r="F256"/>
          <cell r="G256"/>
          <cell r="H256"/>
          <cell r="I256">
            <v>841872160115</v>
          </cell>
          <cell r="J256" t="str">
            <v>7326 90 98</v>
          </cell>
          <cell r="K256" t="str">
            <v>US</v>
          </cell>
          <cell r="L256">
            <v>410</v>
          </cell>
        </row>
        <row r="257">
          <cell r="A257" t="str">
            <v>K1C330B</v>
          </cell>
          <cell r="B257" t="str">
            <v>Mounts - Monitor</v>
          </cell>
          <cell r="C257" t="str">
            <v>KONTOUR™ K1C 3x1 MONITOR SOLUTION, COLUMN. BLACK</v>
          </cell>
          <cell r="D257">
            <v>9.42</v>
          </cell>
          <cell r="E257">
            <v>10.039999999999999</v>
          </cell>
          <cell r="F257">
            <v>86.36</v>
          </cell>
          <cell r="G257">
            <v>60.96</v>
          </cell>
          <cell r="H257">
            <v>15.24</v>
          </cell>
          <cell r="I257" t="str">
            <v>0841872171333</v>
          </cell>
          <cell r="J257" t="str">
            <v>7326 90 98</v>
          </cell>
          <cell r="K257" t="str">
            <v>CN</v>
          </cell>
          <cell r="L257">
            <v>510</v>
          </cell>
        </row>
        <row r="258">
          <cell r="A258" t="str">
            <v>K1C330W</v>
          </cell>
          <cell r="B258" t="str">
            <v>Mounts - Monitor</v>
          </cell>
          <cell r="C258" t="str">
            <v>KONTOUR™ K1C 3x1 MONITOR SOLUTION, COLUMN. WHITE</v>
          </cell>
          <cell r="D258">
            <v>9.42</v>
          </cell>
          <cell r="E258">
            <v>10.039999999999999</v>
          </cell>
          <cell r="F258">
            <v>86.36</v>
          </cell>
          <cell r="G258">
            <v>60.96</v>
          </cell>
          <cell r="H258">
            <v>15.24</v>
          </cell>
          <cell r="I258" t="str">
            <v>0841872171357</v>
          </cell>
          <cell r="J258" t="str">
            <v>7326 90 98</v>
          </cell>
          <cell r="K258" t="str">
            <v>CN</v>
          </cell>
          <cell r="L258">
            <v>510</v>
          </cell>
        </row>
        <row r="259">
          <cell r="A259" t="str">
            <v>K1C420B</v>
          </cell>
          <cell r="B259" t="str">
            <v>Mounts - Monitor</v>
          </cell>
          <cell r="C259" t="str">
            <v>KONTOUR™ K1C 2x2 MONITOR SOLUTION, COLUMN. BLACK</v>
          </cell>
          <cell r="D259">
            <v>12.8</v>
          </cell>
          <cell r="E259">
            <v>15</v>
          </cell>
          <cell r="F259">
            <v>92.71</v>
          </cell>
          <cell r="G259">
            <v>46.35</v>
          </cell>
          <cell r="H259">
            <v>32.380000000000003</v>
          </cell>
          <cell r="I259" t="str">
            <v>0841872171364</v>
          </cell>
          <cell r="J259" t="str">
            <v>7326 90 98</v>
          </cell>
          <cell r="K259" t="str">
            <v>CN</v>
          </cell>
          <cell r="L259">
            <v>591</v>
          </cell>
        </row>
        <row r="260">
          <cell r="A260" t="str">
            <v>K1C420W</v>
          </cell>
          <cell r="B260" t="str">
            <v>Mounts - Monitor</v>
          </cell>
          <cell r="C260" t="str">
            <v>KONTOUR™ K1C 2x2 MONITOR SOLUTION, COLUMN. WHITE</v>
          </cell>
          <cell r="D260">
            <v>12.8</v>
          </cell>
          <cell r="E260">
            <v>15</v>
          </cell>
          <cell r="F260">
            <v>92.71</v>
          </cell>
          <cell r="G260">
            <v>46.35</v>
          </cell>
          <cell r="H260">
            <v>32.380000000000003</v>
          </cell>
          <cell r="I260" t="str">
            <v>0841872171388</v>
          </cell>
          <cell r="J260" t="str">
            <v>7326 90 98</v>
          </cell>
          <cell r="K260" t="str">
            <v>CN</v>
          </cell>
          <cell r="L260">
            <v>591</v>
          </cell>
        </row>
        <row r="261">
          <cell r="A261" t="str">
            <v>K1D120B</v>
          </cell>
          <cell r="B261" t="str">
            <v>Mounts - Monitor</v>
          </cell>
          <cell r="C261" t="str">
            <v>KONTOUR™ K1 SERIES SINGLE DISPLAY DESK MNT, BLK</v>
          </cell>
          <cell r="D261">
            <v>4.7763276560973482</v>
          </cell>
          <cell r="E261">
            <v>5.3070307289970531</v>
          </cell>
          <cell r="F261">
            <v>93.344999999999999</v>
          </cell>
          <cell r="G261">
            <v>38.734999999999999</v>
          </cell>
          <cell r="H261">
            <v>15.24</v>
          </cell>
          <cell r="I261" t="str">
            <v>0841872148564</v>
          </cell>
          <cell r="J261" t="str">
            <v>7326 90 98</v>
          </cell>
          <cell r="K261" t="str">
            <v>US</v>
          </cell>
          <cell r="L261">
            <v>217</v>
          </cell>
        </row>
        <row r="262">
          <cell r="A262" t="str">
            <v>K1D120BXRH</v>
          </cell>
          <cell r="B262" t="str">
            <v>Mounts - Monitor</v>
          </cell>
          <cell r="C262" t="str">
            <v>KONTOUR™ K1D Dynamic Desk Mount, Reduced Height, Black</v>
          </cell>
          <cell r="D262">
            <v>4.7070000000000007</v>
          </cell>
          <cell r="E262">
            <v>5.23</v>
          </cell>
          <cell r="F262">
            <v>93.35</v>
          </cell>
          <cell r="G262">
            <v>38.74</v>
          </cell>
          <cell r="H262">
            <v>15.24</v>
          </cell>
          <cell r="I262" t="str">
            <v>0841872163093</v>
          </cell>
          <cell r="J262" t="str">
            <v>7326 90 98</v>
          </cell>
          <cell r="K262" t="str">
            <v>US</v>
          </cell>
          <cell r="L262">
            <v>217</v>
          </cell>
        </row>
        <row r="263">
          <cell r="A263" t="str">
            <v>K1D120SXRH</v>
          </cell>
          <cell r="B263" t="str">
            <v>Mounts - Monitor</v>
          </cell>
          <cell r="C263" t="str">
            <v>KONTOUR™ K1D Dynamic Desk Mount, Reduced Height, Silver</v>
          </cell>
          <cell r="D263">
            <v>4.7070000000000007</v>
          </cell>
          <cell r="E263">
            <v>5.23</v>
          </cell>
          <cell r="F263">
            <v>93.35</v>
          </cell>
          <cell r="G263">
            <v>38.74</v>
          </cell>
          <cell r="H263">
            <v>15.24</v>
          </cell>
          <cell r="I263" t="str">
            <v>0841872163109</v>
          </cell>
          <cell r="J263" t="str">
            <v>7326 90 98</v>
          </cell>
          <cell r="K263" t="str">
            <v>US</v>
          </cell>
          <cell r="L263">
            <v>217</v>
          </cell>
        </row>
        <row r="264">
          <cell r="A264" t="str">
            <v>K1D120W</v>
          </cell>
          <cell r="B264" t="str">
            <v xml:space="preserve">Mounts - Monitor </v>
          </cell>
          <cell r="C264" t="str">
            <v>KONTOUR™ K1D DYNAMIC DESK MOUNT, 1 MONITOR</v>
          </cell>
          <cell r="D264">
            <v>5</v>
          </cell>
          <cell r="E264">
            <v>5.32</v>
          </cell>
          <cell r="F264">
            <v>85.73</v>
          </cell>
          <cell r="G264">
            <v>44.45</v>
          </cell>
          <cell r="H264">
            <v>15.2</v>
          </cell>
          <cell r="I264" t="str">
            <v>0841872166407</v>
          </cell>
          <cell r="J264" t="str">
            <v>7326 90 98</v>
          </cell>
          <cell r="K264" t="str">
            <v>US</v>
          </cell>
          <cell r="L264">
            <v>217</v>
          </cell>
        </row>
        <row r="265">
          <cell r="A265" t="str">
            <v>K1D130B</v>
          </cell>
          <cell r="B265" t="str">
            <v>Mounts - Carts &amp; Stands</v>
          </cell>
          <cell r="C265" t="str">
            <v>Kontour™ K1D Dynamic Desk Mount, Extended Reach</v>
          </cell>
          <cell r="D265"/>
          <cell r="E265">
            <v>5.4431039999999999</v>
          </cell>
          <cell r="F265">
            <v>85.724999999999994</v>
          </cell>
          <cell r="G265">
            <v>44.45</v>
          </cell>
          <cell r="H265">
            <v>16.510000000000002</v>
          </cell>
          <cell r="I265">
            <v>841872163116</v>
          </cell>
          <cell r="J265" t="str">
            <v>7327 90 98</v>
          </cell>
          <cell r="K265" t="str">
            <v>US</v>
          </cell>
          <cell r="L265">
            <v>265</v>
          </cell>
        </row>
        <row r="266">
          <cell r="A266" t="str">
            <v>K1D220B</v>
          </cell>
          <cell r="B266" t="str">
            <v>Mounts - Monitor</v>
          </cell>
          <cell r="C266" t="str">
            <v>KONTOUR™ K1 SERIES, DUAL DISPLAY DESK MOUNT, BLK</v>
          </cell>
          <cell r="D266">
            <v>7.1032565141960546</v>
          </cell>
          <cell r="E266">
            <v>7.8925072379956163</v>
          </cell>
          <cell r="F266">
            <v>92.392499999999998</v>
          </cell>
          <cell r="G266">
            <v>25.717500000000001</v>
          </cell>
          <cell r="H266">
            <v>28.574999999999999</v>
          </cell>
          <cell r="I266" t="str">
            <v>0841872150239</v>
          </cell>
          <cell r="J266" t="str">
            <v>7326 90 98</v>
          </cell>
          <cell r="K266" t="str">
            <v>US</v>
          </cell>
          <cell r="L266">
            <v>326</v>
          </cell>
        </row>
        <row r="267">
          <cell r="A267" t="str">
            <v>K1D220W</v>
          </cell>
          <cell r="B267" t="str">
            <v xml:space="preserve">Mounts - Monitor </v>
          </cell>
          <cell r="C267" t="str">
            <v>KONTOUR™ K1D DYNAMIC DESK MOUNT, 2 MONITORS</v>
          </cell>
          <cell r="D267">
            <v>7.1</v>
          </cell>
          <cell r="E267">
            <v>7.9</v>
          </cell>
          <cell r="F267">
            <v>90.17</v>
          </cell>
          <cell r="G267">
            <v>26.67</v>
          </cell>
          <cell r="H267">
            <v>26.67</v>
          </cell>
          <cell r="I267" t="str">
            <v>0841872166414</v>
          </cell>
          <cell r="J267" t="str">
            <v>7326 90 98</v>
          </cell>
          <cell r="K267" t="str">
            <v>US</v>
          </cell>
          <cell r="L267">
            <v>326</v>
          </cell>
        </row>
        <row r="268">
          <cell r="A268" t="str">
            <v>K1D22HB</v>
          </cell>
          <cell r="B268" t="str">
            <v>Mounts - Monitor</v>
          </cell>
          <cell r="C268" t="str">
            <v>KONTOUR™ K1 DESK MNT DUAL DISP 2L ARM H-ARRAY,BLK</v>
          </cell>
          <cell r="D268">
            <v>8.4960000000000004</v>
          </cell>
          <cell r="E268">
            <v>9.44</v>
          </cell>
          <cell r="F268">
            <v>76.2</v>
          </cell>
          <cell r="G268">
            <v>36.83</v>
          </cell>
          <cell r="H268">
            <v>20.32</v>
          </cell>
          <cell r="I268" t="str">
            <v>0841872160238</v>
          </cell>
          <cell r="J268" t="str">
            <v>7326 90 98</v>
          </cell>
          <cell r="K268" t="str">
            <v>US</v>
          </cell>
          <cell r="L268">
            <v>400</v>
          </cell>
        </row>
        <row r="269">
          <cell r="A269" t="str">
            <v>K1D22HBXRH</v>
          </cell>
          <cell r="B269" t="str">
            <v>Mounts - Monitor</v>
          </cell>
          <cell r="C269" t="str">
            <v>KONTOUR™ K1C Dynamic Desk Mount, Dual Monitor Array, Reduced Height, Black</v>
          </cell>
          <cell r="D269">
            <v>8.3879999999999999</v>
          </cell>
          <cell r="E269">
            <v>9.32</v>
          </cell>
          <cell r="F269">
            <v>76.2</v>
          </cell>
          <cell r="G269">
            <v>36.83</v>
          </cell>
          <cell r="H269">
            <v>20.32</v>
          </cell>
          <cell r="I269" t="str">
            <v>0841872163154</v>
          </cell>
          <cell r="J269" t="str">
            <v>7326 90 98</v>
          </cell>
          <cell r="K269" t="str">
            <v>US</v>
          </cell>
          <cell r="L269">
            <v>343</v>
          </cell>
        </row>
        <row r="270">
          <cell r="A270" t="str">
            <v>K1D22HSXRH</v>
          </cell>
          <cell r="B270" t="str">
            <v>Mounts - Monitor</v>
          </cell>
          <cell r="C270" t="str">
            <v>KONTOUR™ K1C Dynamic Desk Mount, Dual Monitor Array, Reduced Height, Silver</v>
          </cell>
          <cell r="D270">
            <v>8.3879999999999999</v>
          </cell>
          <cell r="E270">
            <v>9.32</v>
          </cell>
          <cell r="F270">
            <v>76.2</v>
          </cell>
          <cell r="G270">
            <v>36.83</v>
          </cell>
          <cell r="H270">
            <v>20.32</v>
          </cell>
          <cell r="I270" t="str">
            <v>0841872163161</v>
          </cell>
          <cell r="J270" t="str">
            <v>7326 90 98</v>
          </cell>
          <cell r="K270" t="str">
            <v>US</v>
          </cell>
          <cell r="L270">
            <v>343</v>
          </cell>
        </row>
        <row r="271">
          <cell r="A271" t="str">
            <v>K1P120B</v>
          </cell>
          <cell r="B271" t="str">
            <v>Mounts - Monitor</v>
          </cell>
          <cell r="C271" t="str">
            <v>KONTOUR™ K1 SERIES SINGLE DISPLAY POLE MNT, BLK</v>
          </cell>
          <cell r="D271">
            <v>4.2456245831976425</v>
          </cell>
          <cell r="E271">
            <v>4.7173606479973804</v>
          </cell>
          <cell r="F271">
            <v>93.344999999999999</v>
          </cell>
          <cell r="G271">
            <v>38.734999999999999</v>
          </cell>
          <cell r="H271">
            <v>15.24</v>
          </cell>
          <cell r="I271" t="str">
            <v>0841872151670</v>
          </cell>
          <cell r="J271" t="str">
            <v>7326 90 98</v>
          </cell>
          <cell r="K271" t="str">
            <v>US</v>
          </cell>
          <cell r="L271">
            <v>217</v>
          </cell>
        </row>
        <row r="272">
          <cell r="A272" t="str">
            <v>K1P120S</v>
          </cell>
          <cell r="B272" t="str">
            <v>Mounts - Monitor</v>
          </cell>
          <cell r="C272" t="str">
            <v>KONTOUR™ K1 SERIES SINGLE DISPLAY POLE MNT, SLV</v>
          </cell>
          <cell r="D272">
            <v>4.2456245831976425</v>
          </cell>
          <cell r="E272">
            <v>4.7173606479973804</v>
          </cell>
          <cell r="F272">
            <v>93.344999999999999</v>
          </cell>
          <cell r="G272">
            <v>38.734999999999999</v>
          </cell>
          <cell r="H272">
            <v>15.24</v>
          </cell>
          <cell r="I272" t="str">
            <v>0841872151687</v>
          </cell>
          <cell r="J272" t="str">
            <v>7326 90 98</v>
          </cell>
          <cell r="K272" t="str">
            <v>US</v>
          </cell>
          <cell r="L272">
            <v>217</v>
          </cell>
        </row>
        <row r="273">
          <cell r="A273" t="str">
            <v>K1P220B</v>
          </cell>
          <cell r="B273" t="str">
            <v>Mounts - Monitor</v>
          </cell>
          <cell r="C273" t="str">
            <v>KONTOUR™ K1 SERIES DUAL DISPLAY POLE MNT, BLK</v>
          </cell>
          <cell r="D273">
            <v>6.939963260996147</v>
          </cell>
          <cell r="E273">
            <v>7.7110702899957184</v>
          </cell>
          <cell r="F273">
            <v>92.392499999999998</v>
          </cell>
          <cell r="G273">
            <v>25.717500000000001</v>
          </cell>
          <cell r="H273">
            <v>28.574999999999999</v>
          </cell>
          <cell r="I273" t="str">
            <v>0841872151694</v>
          </cell>
          <cell r="J273" t="str">
            <v>7326 90 98</v>
          </cell>
          <cell r="K273" t="str">
            <v>US</v>
          </cell>
          <cell r="L273">
            <v>326</v>
          </cell>
        </row>
        <row r="274">
          <cell r="A274" t="str">
            <v>K1W110B</v>
          </cell>
          <cell r="B274" t="str">
            <v>Mounts - Monitor</v>
          </cell>
          <cell r="C274" t="str">
            <v>KONTOUR™ K1W Dynamic Wall Mount, 1 Monitor</v>
          </cell>
          <cell r="D274">
            <v>3.1320000000000001</v>
          </cell>
          <cell r="E274">
            <v>3.48</v>
          </cell>
          <cell r="F274">
            <v>61.6</v>
          </cell>
          <cell r="G274">
            <v>44.45</v>
          </cell>
          <cell r="H274">
            <v>14.61</v>
          </cell>
          <cell r="I274" t="str">
            <v>0841872160399</v>
          </cell>
          <cell r="J274" t="str">
            <v>7326 90 98</v>
          </cell>
          <cell r="K274" t="str">
            <v>US</v>
          </cell>
          <cell r="L274">
            <v>195</v>
          </cell>
        </row>
        <row r="275">
          <cell r="A275" t="str">
            <v>K1W120B</v>
          </cell>
          <cell r="B275" t="str">
            <v>Mounts - Monitor</v>
          </cell>
          <cell r="C275" t="str">
            <v>KONTOUR™ K1 SERIES SINGLE DISPLAY WALL MNT, BLK</v>
          </cell>
          <cell r="D275">
            <v>4.6946810294973931</v>
          </cell>
          <cell r="E275">
            <v>5.2163122549971037</v>
          </cell>
          <cell r="F275">
            <v>93.344999999999999</v>
          </cell>
          <cell r="G275">
            <v>38.734999999999999</v>
          </cell>
          <cell r="H275">
            <v>15.24</v>
          </cell>
          <cell r="I275" t="str">
            <v>0841872148588</v>
          </cell>
          <cell r="J275" t="str">
            <v>7326 90 98</v>
          </cell>
          <cell r="K275" t="str">
            <v>US</v>
          </cell>
          <cell r="L275">
            <v>217</v>
          </cell>
        </row>
        <row r="276">
          <cell r="A276" t="str">
            <v>K1W120W</v>
          </cell>
          <cell r="B276" t="str">
            <v xml:space="preserve">Mounts - Monitor </v>
          </cell>
          <cell r="C276" t="str">
            <v>KONTOUR™ K1W DYNAMIC WALL MOUNT, 1 MONITOR</v>
          </cell>
          <cell r="D276">
            <v>4.9000000000000004</v>
          </cell>
          <cell r="E276">
            <v>5.23</v>
          </cell>
          <cell r="F276">
            <v>85.73</v>
          </cell>
          <cell r="G276">
            <v>44.45</v>
          </cell>
          <cell r="H276">
            <v>16.510000000000002</v>
          </cell>
          <cell r="I276" t="str">
            <v>0841872166438</v>
          </cell>
          <cell r="J276" t="str">
            <v>7326 90 98</v>
          </cell>
          <cell r="K276" t="str">
            <v>US</v>
          </cell>
          <cell r="L276">
            <v>217</v>
          </cell>
        </row>
        <row r="277">
          <cell r="A277" t="str">
            <v>K1W220B</v>
          </cell>
          <cell r="B277" t="str">
            <v>Mounts - Monitor</v>
          </cell>
          <cell r="C277" t="str">
            <v>KONTOUR™ K1 SERIES, DUAL DISPLAY WALL MOUNT, BLK</v>
          </cell>
          <cell r="D277">
            <v>6.939963260996147</v>
          </cell>
          <cell r="E277">
            <v>7.7110702899957184</v>
          </cell>
          <cell r="F277">
            <v>92.392499999999998</v>
          </cell>
          <cell r="G277">
            <v>25.717500000000001</v>
          </cell>
          <cell r="H277">
            <v>28.574999999999999</v>
          </cell>
          <cell r="I277" t="str">
            <v>0841872150253</v>
          </cell>
          <cell r="J277" t="str">
            <v>7326 90 98</v>
          </cell>
          <cell r="K277" t="str">
            <v>CN</v>
          </cell>
          <cell r="L277">
            <v>326</v>
          </cell>
        </row>
        <row r="278">
          <cell r="A278" t="str">
            <v>K2C110B</v>
          </cell>
          <cell r="B278" t="str">
            <v>Mounts - Monitor</v>
          </cell>
          <cell r="C278" t="str">
            <v>KONTOUR™ K2C Articulating Column Mount, 1 Monitor</v>
          </cell>
          <cell r="D278">
            <v>3.2669999999999999</v>
          </cell>
          <cell r="E278">
            <v>3.63</v>
          </cell>
          <cell r="F278">
            <v>61.6</v>
          </cell>
          <cell r="G278">
            <v>44.45</v>
          </cell>
          <cell r="H278">
            <v>14.61</v>
          </cell>
          <cell r="I278" t="str">
            <v>0841872160474</v>
          </cell>
          <cell r="J278" t="str">
            <v>7326 90 98</v>
          </cell>
          <cell r="K278" t="str">
            <v>CN</v>
          </cell>
          <cell r="L278">
            <v>118</v>
          </cell>
        </row>
        <row r="279">
          <cell r="A279" t="str">
            <v>K2C110S</v>
          </cell>
          <cell r="B279" t="str">
            <v>Mounts - Monitor</v>
          </cell>
          <cell r="C279" t="str">
            <v>KONTOUR™ K2C Articulating Column Mount, 1 Monitor</v>
          </cell>
          <cell r="D279">
            <v>3.2669999999999999</v>
          </cell>
          <cell r="E279">
            <v>3.63</v>
          </cell>
          <cell r="F279">
            <v>61.6</v>
          </cell>
          <cell r="G279">
            <v>44.45</v>
          </cell>
          <cell r="H279">
            <v>14.61</v>
          </cell>
          <cell r="I279" t="str">
            <v>0841872160481</v>
          </cell>
          <cell r="J279" t="str">
            <v>7326 90 98</v>
          </cell>
          <cell r="K279" t="str">
            <v>CN</v>
          </cell>
          <cell r="L279">
            <v>118</v>
          </cell>
        </row>
        <row r="280">
          <cell r="A280" t="str">
            <v>K2C120B</v>
          </cell>
          <cell r="B280" t="str">
            <v>Mounts - Monitor</v>
          </cell>
          <cell r="C280" t="str">
            <v>KONTOUR™ K2 SERIES SINGLE DISPLAY COLMN MNT, BLK</v>
          </cell>
          <cell r="D280">
            <v>4.0823313299977331</v>
          </cell>
          <cell r="E280">
            <v>4.5359236999974808</v>
          </cell>
          <cell r="F280">
            <v>65.405000000000001</v>
          </cell>
          <cell r="G280">
            <v>32.384999999999998</v>
          </cell>
          <cell r="H280">
            <v>12.7</v>
          </cell>
          <cell r="I280" t="str">
            <v>0841872148601</v>
          </cell>
          <cell r="J280" t="str">
            <v>7326 90 98</v>
          </cell>
          <cell r="K280" t="str">
            <v>CN</v>
          </cell>
          <cell r="L280">
            <v>140</v>
          </cell>
        </row>
        <row r="281">
          <cell r="A281" t="str">
            <v>K2C120S</v>
          </cell>
          <cell r="B281" t="str">
            <v>Mounts - Monitor</v>
          </cell>
          <cell r="C281" t="str">
            <v>KONTOUR™ K2 SERIES SINGLE DISPLAY COLMN MNT, SLV</v>
          </cell>
          <cell r="D281">
            <v>4.0823313299977331</v>
          </cell>
          <cell r="E281">
            <v>4.5359236999974808</v>
          </cell>
          <cell r="F281">
            <v>65.405000000000001</v>
          </cell>
          <cell r="G281">
            <v>32.384999999999998</v>
          </cell>
          <cell r="H281">
            <v>12.7</v>
          </cell>
          <cell r="I281" t="str">
            <v>0841872148618</v>
          </cell>
          <cell r="J281" t="str">
            <v>7326 90 98</v>
          </cell>
          <cell r="K281" t="str">
            <v>CN</v>
          </cell>
          <cell r="L281">
            <v>140</v>
          </cell>
        </row>
        <row r="282">
          <cell r="A282" t="str">
            <v>K2C220B</v>
          </cell>
          <cell r="B282" t="str">
            <v>Mounts - Monitor</v>
          </cell>
          <cell r="C282" t="str">
            <v>KONTOUR™ K2 SERIES DUAL DISPLAY COLMN MNT, SLV</v>
          </cell>
          <cell r="D282">
            <v>5.3682656989470194</v>
          </cell>
          <cell r="E282">
            <v>5.9647396654966878</v>
          </cell>
          <cell r="F282">
            <v>51.435000000000002</v>
          </cell>
          <cell r="G282">
            <v>29.21</v>
          </cell>
          <cell r="H282">
            <v>27.94</v>
          </cell>
          <cell r="I282" t="str">
            <v>0841872149769</v>
          </cell>
          <cell r="J282" t="str">
            <v>7326 90 98</v>
          </cell>
          <cell r="K282" t="str">
            <v>CN</v>
          </cell>
          <cell r="L282">
            <v>238</v>
          </cell>
        </row>
        <row r="283">
          <cell r="A283" t="str">
            <v>K2C220S</v>
          </cell>
          <cell r="B283" t="str">
            <v>Mounts - Monitor</v>
          </cell>
          <cell r="C283" t="str">
            <v>KONTOUR™ K2 SERIES DUAL DISPLAY COLMN MNT, SLV</v>
          </cell>
          <cell r="D283">
            <v>5.3682656989470194</v>
          </cell>
          <cell r="E283">
            <v>5.9647396654966878</v>
          </cell>
          <cell r="F283">
            <v>51.435000000000002</v>
          </cell>
          <cell r="G283">
            <v>29.21</v>
          </cell>
          <cell r="H283">
            <v>27.94</v>
          </cell>
          <cell r="I283" t="str">
            <v>0841872149776</v>
          </cell>
          <cell r="J283" t="str">
            <v>7326 90 98</v>
          </cell>
          <cell r="K283" t="str">
            <v>CN</v>
          </cell>
          <cell r="L283">
            <v>238</v>
          </cell>
        </row>
        <row r="284">
          <cell r="A284" t="str">
            <v>K2C22HB</v>
          </cell>
          <cell r="B284" t="str">
            <v>Mounts - Monitor</v>
          </cell>
          <cell r="C284" t="str">
            <v>KONTOUR™ K2 CLMN MNT DUAL DISP 2L ARM H-ARRAY,BLK</v>
          </cell>
          <cell r="D284">
            <v>7.3481963939959201</v>
          </cell>
          <cell r="E284">
            <v>8.1646626599954661</v>
          </cell>
          <cell r="F284">
            <v>76.2</v>
          </cell>
          <cell r="G284">
            <v>36.83</v>
          </cell>
          <cell r="H284">
            <v>20.32</v>
          </cell>
          <cell r="I284" t="str">
            <v>0841872160559</v>
          </cell>
          <cell r="J284" t="str">
            <v>7326 90 98</v>
          </cell>
          <cell r="K284" t="str">
            <v>CN</v>
          </cell>
          <cell r="L284">
            <v>265</v>
          </cell>
        </row>
        <row r="285">
          <cell r="A285" t="str">
            <v>K2P110B</v>
          </cell>
          <cell r="B285" t="str">
            <v>Mounts - Monitor</v>
          </cell>
          <cell r="C285" t="str">
            <v>KONTOUR™ K2P ARTICULATING POLE MOUNT, SINGLE MONITOR</v>
          </cell>
          <cell r="D285">
            <v>1.7549999999999999</v>
          </cell>
          <cell r="E285">
            <v>1.95</v>
          </cell>
          <cell r="F285">
            <v>40.64</v>
          </cell>
          <cell r="G285">
            <v>30.48</v>
          </cell>
          <cell r="H285">
            <v>12.7</v>
          </cell>
          <cell r="I285" t="str">
            <v>0841872160580</v>
          </cell>
          <cell r="J285" t="str">
            <v>7326 90 98</v>
          </cell>
          <cell r="K285" t="str">
            <v>CN</v>
          </cell>
          <cell r="L285">
            <v>118</v>
          </cell>
        </row>
        <row r="286">
          <cell r="A286" t="str">
            <v>K2P110S</v>
          </cell>
          <cell r="B286" t="str">
            <v>Mounts - Monitor</v>
          </cell>
          <cell r="C286" t="str">
            <v>KONTOUR™ K2P ARTICULATING POLE MOUNT, SINGLE MONITOR</v>
          </cell>
          <cell r="D286">
            <v>1.7549999999999999</v>
          </cell>
          <cell r="E286">
            <v>1.95</v>
          </cell>
          <cell r="F286">
            <v>40.64</v>
          </cell>
          <cell r="G286">
            <v>30.48</v>
          </cell>
          <cell r="H286">
            <v>12.7</v>
          </cell>
          <cell r="I286" t="str">
            <v>0841872160597</v>
          </cell>
          <cell r="J286" t="str">
            <v>7326 90 98</v>
          </cell>
          <cell r="K286" t="str">
            <v>CN</v>
          </cell>
          <cell r="L286">
            <v>118</v>
          </cell>
        </row>
        <row r="287">
          <cell r="A287" t="str">
            <v>K2P120B</v>
          </cell>
          <cell r="B287" t="str">
            <v>Mounts - Monitor</v>
          </cell>
          <cell r="C287" t="str">
            <v>KONTOUR™ K2 SERIES SINGLE DISPLAY POLE MNT, BLK</v>
          </cell>
          <cell r="D287">
            <v>2.4493987979986396</v>
          </cell>
          <cell r="E287">
            <v>2.7215542199984886</v>
          </cell>
          <cell r="F287">
            <v>41.910000000000004</v>
          </cell>
          <cell r="G287">
            <v>33.020000000000003</v>
          </cell>
          <cell r="H287">
            <v>13.335000000000001</v>
          </cell>
          <cell r="I287" t="str">
            <v>0841872151717</v>
          </cell>
          <cell r="J287" t="str">
            <v>7326 90 98</v>
          </cell>
          <cell r="K287" t="str">
            <v>CN</v>
          </cell>
          <cell r="L287">
            <v>140</v>
          </cell>
        </row>
        <row r="288">
          <cell r="A288" t="str">
            <v>K2W110B</v>
          </cell>
          <cell r="B288" t="str">
            <v>Mounts - Monitor</v>
          </cell>
          <cell r="C288" t="str">
            <v>KONTOUR™ K2W WALL MOUNT SWING ARM, SINGLE MONITOR</v>
          </cell>
          <cell r="D288">
            <v>1.899</v>
          </cell>
          <cell r="E288">
            <v>2.11</v>
          </cell>
          <cell r="F288">
            <v>4064</v>
          </cell>
          <cell r="G288">
            <v>30.48</v>
          </cell>
          <cell r="H288">
            <v>12.7</v>
          </cell>
          <cell r="I288" t="str">
            <v>0841872160665</v>
          </cell>
          <cell r="J288" t="str">
            <v>7326 90 98</v>
          </cell>
          <cell r="K288" t="str">
            <v>CN</v>
          </cell>
          <cell r="L288">
            <v>107</v>
          </cell>
        </row>
        <row r="289">
          <cell r="A289" t="str">
            <v>K2W110S</v>
          </cell>
          <cell r="B289" t="str">
            <v>Mounts - Monitor</v>
          </cell>
          <cell r="C289" t="str">
            <v>KONTOUR™ K2W WALL MOUNT SWING ARM, SINGLE MONITOR</v>
          </cell>
          <cell r="D289">
            <v>1.899</v>
          </cell>
          <cell r="E289">
            <v>2.11</v>
          </cell>
          <cell r="F289">
            <v>40.64</v>
          </cell>
          <cell r="G289">
            <v>30.48</v>
          </cell>
          <cell r="H289">
            <v>12.7</v>
          </cell>
          <cell r="I289" t="str">
            <v>0841872160672</v>
          </cell>
          <cell r="J289" t="str">
            <v>7326 90 98</v>
          </cell>
          <cell r="K289" t="str">
            <v>CN</v>
          </cell>
          <cell r="L289">
            <v>107</v>
          </cell>
        </row>
        <row r="290">
          <cell r="A290" t="str">
            <v>K2W120B</v>
          </cell>
          <cell r="B290" t="str">
            <v>Mounts - Monitor</v>
          </cell>
          <cell r="C290" t="str">
            <v>KONTOUR™ K2 SERIES SINGLE DISPLAY WALL MNT, BLK</v>
          </cell>
          <cell r="D290">
            <v>2.2452822314987535</v>
          </cell>
          <cell r="E290">
            <v>2.4947580349986147</v>
          </cell>
          <cell r="F290">
            <v>40.64</v>
          </cell>
          <cell r="G290">
            <v>30.48</v>
          </cell>
          <cell r="H290">
            <v>12.7</v>
          </cell>
          <cell r="I290" t="str">
            <v>0841872148625</v>
          </cell>
          <cell r="J290" t="str">
            <v>7326 90 98</v>
          </cell>
          <cell r="K290" t="str">
            <v>US</v>
          </cell>
          <cell r="L290">
            <v>129</v>
          </cell>
        </row>
        <row r="291">
          <cell r="A291" t="str">
            <v>K2W120S</v>
          </cell>
          <cell r="B291" t="str">
            <v>Mounts - Monitor</v>
          </cell>
          <cell r="C291" t="str">
            <v>KONTOUR™ K2 SERIES SINGLE DISPLAY WALL MNT, SLV</v>
          </cell>
          <cell r="D291">
            <v>2.2452822314987535</v>
          </cell>
          <cell r="E291">
            <v>2.4947580349986147</v>
          </cell>
          <cell r="F291">
            <v>40.64</v>
          </cell>
          <cell r="G291">
            <v>30.48</v>
          </cell>
          <cell r="H291">
            <v>12.7</v>
          </cell>
          <cell r="I291" t="str">
            <v>0841872148632</v>
          </cell>
          <cell r="J291" t="str">
            <v>7326 90 98</v>
          </cell>
          <cell r="K291" t="str">
            <v>US</v>
          </cell>
          <cell r="L291">
            <v>129</v>
          </cell>
        </row>
        <row r="292">
          <cell r="A292" t="str">
            <v>K3F120B</v>
          </cell>
          <cell r="B292" t="str">
            <v>Mounts - Monitor</v>
          </cell>
          <cell r="C292" t="str">
            <v>KONTOUR™ ADJ ARRAY DUAL (1X2) TABLE STAND, BLK</v>
          </cell>
          <cell r="D292">
            <v>10.369121578194243</v>
          </cell>
          <cell r="E292">
            <v>11.521246197993602</v>
          </cell>
          <cell r="F292">
            <v>105.41</v>
          </cell>
          <cell r="G292">
            <v>46.99</v>
          </cell>
          <cell r="H292">
            <v>13.97</v>
          </cell>
          <cell r="I292" t="str">
            <v>0841872157009</v>
          </cell>
          <cell r="J292" t="str">
            <v>7326 90 98</v>
          </cell>
          <cell r="K292" t="str">
            <v>CN</v>
          </cell>
          <cell r="L292">
            <v>281</v>
          </cell>
        </row>
        <row r="293">
          <cell r="A293" t="str">
            <v>K3F220B</v>
          </cell>
          <cell r="B293" t="str">
            <v>Mounts - Monitor</v>
          </cell>
          <cell r="C293" t="str">
            <v>KONTOUR™ ADJ ARRAY QUAD (2X2) TABLE STAND, BLK</v>
          </cell>
          <cell r="D293">
            <v>15.104625920991612</v>
          </cell>
          <cell r="E293">
            <v>16.782917689990679</v>
          </cell>
          <cell r="F293">
            <v>105.41</v>
          </cell>
          <cell r="G293">
            <v>46.99</v>
          </cell>
          <cell r="H293">
            <v>13.97</v>
          </cell>
          <cell r="I293" t="str">
            <v>0841872157016</v>
          </cell>
          <cell r="J293" t="str">
            <v>7326 90 98</v>
          </cell>
          <cell r="K293" t="str">
            <v>CN</v>
          </cell>
          <cell r="L293">
            <v>393</v>
          </cell>
        </row>
        <row r="294">
          <cell r="A294" t="str">
            <v>K3F310B</v>
          </cell>
          <cell r="B294" t="str">
            <v>Mounts - Monitor</v>
          </cell>
          <cell r="C294" t="str">
            <v>KONTOUR™ TRIPLE ARRAY (3X1) TABLE STAND</v>
          </cell>
          <cell r="D294">
            <v>13.063460255992746</v>
          </cell>
          <cell r="E294">
            <v>14.51495583999194</v>
          </cell>
          <cell r="F294">
            <v>112.395</v>
          </cell>
          <cell r="G294">
            <v>58.42</v>
          </cell>
          <cell r="H294">
            <v>12.065</v>
          </cell>
          <cell r="I294" t="str">
            <v>0841872156460</v>
          </cell>
          <cell r="J294" t="str">
            <v>7326 90 98</v>
          </cell>
          <cell r="K294" t="str">
            <v>CN</v>
          </cell>
          <cell r="L294">
            <v>281</v>
          </cell>
        </row>
        <row r="295">
          <cell r="A295" t="str">
            <v>K3G120B</v>
          </cell>
          <cell r="B295" t="str">
            <v>Mounts - Monitor</v>
          </cell>
          <cell r="C295" t="str">
            <v>KONTOUR™ ADJ ARRAY DUAL (1X2) GROMMET, BLK</v>
          </cell>
          <cell r="D295">
            <v>7.7564295269956931</v>
          </cell>
          <cell r="E295">
            <v>8.6182550299952148</v>
          </cell>
          <cell r="F295">
            <v>105.41</v>
          </cell>
          <cell r="G295">
            <v>46.99</v>
          </cell>
          <cell r="H295">
            <v>13.97</v>
          </cell>
          <cell r="I295" t="str">
            <v>0841872157023</v>
          </cell>
          <cell r="J295" t="str">
            <v>7326 90 98</v>
          </cell>
          <cell r="K295" t="str">
            <v>CN</v>
          </cell>
          <cell r="L295">
            <v>281</v>
          </cell>
        </row>
        <row r="296">
          <cell r="A296" t="str">
            <v>K3G220B</v>
          </cell>
          <cell r="B296" t="str">
            <v>Mounts - Monitor</v>
          </cell>
          <cell r="C296" t="str">
            <v>KONTOUR™ ADJ ARRAY QUAD (2X2) GROMMET, BLK</v>
          </cell>
          <cell r="D296">
            <v>12.2469939899932</v>
          </cell>
          <cell r="E296">
            <v>13.607771099992444</v>
          </cell>
          <cell r="F296">
            <v>105.41</v>
          </cell>
          <cell r="G296">
            <v>46.99</v>
          </cell>
          <cell r="H296">
            <v>13.97</v>
          </cell>
          <cell r="I296" t="str">
            <v>0841872157030</v>
          </cell>
          <cell r="J296" t="str">
            <v>7326 90 98</v>
          </cell>
          <cell r="K296" t="str">
            <v>CN</v>
          </cell>
          <cell r="L296">
            <v>393</v>
          </cell>
        </row>
        <row r="297">
          <cell r="A297" t="str">
            <v>K3G310B</v>
          </cell>
          <cell r="B297" t="str">
            <v>Mounts - Monitor</v>
          </cell>
          <cell r="C297" t="str">
            <v>KONTOUR™ ADJ ARRAY TRIPLE (3X1) GROMMET, BLK</v>
          </cell>
          <cell r="D297">
            <v>10.49975618075417</v>
          </cell>
          <cell r="E297">
            <v>11.666395756393522</v>
          </cell>
          <cell r="F297">
            <v>112.395</v>
          </cell>
          <cell r="G297">
            <v>58.42</v>
          </cell>
          <cell r="H297">
            <v>12.065</v>
          </cell>
          <cell r="I297" t="str">
            <v>0841872157047</v>
          </cell>
          <cell r="J297" t="str">
            <v>7326 90 98</v>
          </cell>
          <cell r="K297" t="str">
            <v>CN</v>
          </cell>
          <cell r="L297">
            <v>281</v>
          </cell>
        </row>
        <row r="298">
          <cell r="A298" t="str">
            <v>K3G320B</v>
          </cell>
          <cell r="B298" t="str">
            <v>Mounts - Monitor</v>
          </cell>
          <cell r="C298" t="str">
            <v>KONTOUR™ K3 ADJ ARRAY 3x2</v>
          </cell>
          <cell r="D298">
            <v>14.69639278799184</v>
          </cell>
          <cell r="E298">
            <v>16.329325319990932</v>
          </cell>
          <cell r="F298">
            <v>104.77500000000001</v>
          </cell>
          <cell r="G298">
            <v>46.99</v>
          </cell>
          <cell r="H298">
            <v>13.97</v>
          </cell>
          <cell r="I298" t="str">
            <v>0841872157177</v>
          </cell>
          <cell r="J298" t="str">
            <v>7326 90 98</v>
          </cell>
          <cell r="K298" t="str">
            <v>CN</v>
          </cell>
          <cell r="L298">
            <v>450</v>
          </cell>
        </row>
        <row r="299">
          <cell r="A299" t="str">
            <v>K4G120B</v>
          </cell>
          <cell r="B299" t="str">
            <v>Mounts - Monitor</v>
          </cell>
          <cell r="C299" t="str">
            <v>KONTOUR™ ARRAY FOCAL ADJ GRMT 1X2 BLK</v>
          </cell>
          <cell r="D299">
            <v>9.8792418185945134</v>
          </cell>
          <cell r="E299">
            <v>10.976935353993904</v>
          </cell>
          <cell r="F299">
            <v>54.61</v>
          </cell>
          <cell r="G299">
            <v>44.45</v>
          </cell>
          <cell r="H299">
            <v>21.59</v>
          </cell>
          <cell r="I299" t="str">
            <v>0841872157900</v>
          </cell>
          <cell r="J299" t="str">
            <v>7326 90 98</v>
          </cell>
          <cell r="K299" t="str">
            <v>US</v>
          </cell>
          <cell r="L299">
            <v>364</v>
          </cell>
        </row>
        <row r="300">
          <cell r="A300" t="str">
            <v>K4G210B</v>
          </cell>
          <cell r="B300" t="str">
            <v>Mounts - Monitor</v>
          </cell>
          <cell r="C300" t="str">
            <v>KONTOUR™ ARRAY FOCAL ADJ GRMT 2X1 BLK</v>
          </cell>
          <cell r="D300">
            <v>10.654884771294084</v>
          </cell>
          <cell r="E300">
            <v>11.838760856993426</v>
          </cell>
          <cell r="F300">
            <v>54.61</v>
          </cell>
          <cell r="G300">
            <v>44.45</v>
          </cell>
          <cell r="H300">
            <v>21.59</v>
          </cell>
          <cell r="I300" t="str">
            <v>0841872157757</v>
          </cell>
          <cell r="J300" t="str">
            <v>7326 90 98</v>
          </cell>
          <cell r="K300" t="str">
            <v>US</v>
          </cell>
          <cell r="L300">
            <v>507</v>
          </cell>
        </row>
        <row r="301">
          <cell r="A301" t="str">
            <v>K4G220B</v>
          </cell>
          <cell r="B301" t="str">
            <v>Mounts - Monitor</v>
          </cell>
          <cell r="C301" t="str">
            <v>KONTOUR™ K4 FOCAL ADJ ARRAY 2x2</v>
          </cell>
          <cell r="D301">
            <v>21.636356048987984</v>
          </cell>
          <cell r="E301">
            <v>24.04039560998665</v>
          </cell>
          <cell r="F301">
            <v>0</v>
          </cell>
          <cell r="G301">
            <v>0</v>
          </cell>
          <cell r="H301">
            <v>0</v>
          </cell>
          <cell r="I301" t="str">
            <v>0841872161990</v>
          </cell>
          <cell r="J301" t="str">
            <v>7326 90 98</v>
          </cell>
          <cell r="K301" t="str">
            <v>US</v>
          </cell>
          <cell r="L301">
            <v>1041</v>
          </cell>
        </row>
        <row r="302">
          <cell r="A302" t="str">
            <v>K4G310B</v>
          </cell>
          <cell r="B302" t="str">
            <v>Mounts - Monitor</v>
          </cell>
          <cell r="C302" t="str">
            <v>KONTOUR™ ARRAY FOCAL ADJ GRMT 3X1 BLK</v>
          </cell>
          <cell r="D302">
            <v>11.308057784093721</v>
          </cell>
          <cell r="E302">
            <v>12.564508648993023</v>
          </cell>
          <cell r="F302">
            <v>54.61</v>
          </cell>
          <cell r="G302">
            <v>44.45</v>
          </cell>
          <cell r="H302">
            <v>21.59</v>
          </cell>
          <cell r="I302" t="str">
            <v>0841872157764</v>
          </cell>
          <cell r="J302" t="str">
            <v>7326 90 98</v>
          </cell>
          <cell r="K302" t="str">
            <v>US</v>
          </cell>
          <cell r="L302">
            <v>596</v>
          </cell>
        </row>
        <row r="303">
          <cell r="A303" t="str">
            <v>K4G320B</v>
          </cell>
          <cell r="B303" t="str">
            <v>Mounts - Monitor</v>
          </cell>
          <cell r="C303" t="str">
            <v>KONTOUR™ K4 FOCAL ADJ ARRAY 3x2</v>
          </cell>
          <cell r="D303">
            <v>26.126920511985492</v>
          </cell>
          <cell r="E303">
            <v>29.029911679983879</v>
          </cell>
          <cell r="F303">
            <v>0</v>
          </cell>
          <cell r="G303">
            <v>0</v>
          </cell>
          <cell r="H303">
            <v>0</v>
          </cell>
          <cell r="I303" t="str">
            <v>0841872162003</v>
          </cell>
          <cell r="J303" t="str">
            <v>7326 90 98</v>
          </cell>
          <cell r="K303" t="str">
            <v>US</v>
          </cell>
          <cell r="L303">
            <v>1261</v>
          </cell>
        </row>
        <row r="304">
          <cell r="A304" t="str">
            <v>K4G410B</v>
          </cell>
          <cell r="B304" t="str">
            <v>Mounts - Monitor</v>
          </cell>
          <cell r="C304" t="str">
            <v>KONTOUR™ K4 FOCAL ADJ ARRAY 4x1</v>
          </cell>
          <cell r="D304">
            <v>24.085754846986625</v>
          </cell>
          <cell r="E304">
            <v>26.761949829985138</v>
          </cell>
          <cell r="F304">
            <v>0</v>
          </cell>
          <cell r="G304">
            <v>0</v>
          </cell>
          <cell r="H304">
            <v>0</v>
          </cell>
          <cell r="I304" t="str">
            <v>0841872161709</v>
          </cell>
          <cell r="J304" t="str">
            <v>7326 90 98</v>
          </cell>
          <cell r="K304" t="str">
            <v>US</v>
          </cell>
          <cell r="L304">
            <v>987</v>
          </cell>
        </row>
        <row r="305">
          <cell r="A305" t="str">
            <v>K4G420B</v>
          </cell>
          <cell r="B305" t="str">
            <v>Mounts - Monitor</v>
          </cell>
          <cell r="C305" t="str">
            <v>KONTOUR™ K4 FOCAL ADJ ARRAY 4x2</v>
          </cell>
          <cell r="D305">
            <v>44.08917836397552</v>
          </cell>
          <cell r="E305">
            <v>48.9879759599728</v>
          </cell>
          <cell r="F305">
            <v>0</v>
          </cell>
          <cell r="G305">
            <v>0</v>
          </cell>
          <cell r="H305">
            <v>0</v>
          </cell>
          <cell r="I305" t="str">
            <v>0841872162010</v>
          </cell>
          <cell r="J305" t="str">
            <v>7326 90 98</v>
          </cell>
          <cell r="K305" t="str">
            <v>US</v>
          </cell>
          <cell r="L305">
            <v>2083</v>
          </cell>
        </row>
        <row r="306">
          <cell r="A306" t="str">
            <v>K4G510B</v>
          </cell>
          <cell r="B306" t="str">
            <v>Mounts - Monitor</v>
          </cell>
          <cell r="C306" t="str">
            <v>KONTOUR™ K4 FOCAL ADJ ARRAY 5x1</v>
          </cell>
          <cell r="D306">
            <v>28.16808617698436</v>
          </cell>
          <cell r="E306">
            <v>31.297873529982621</v>
          </cell>
          <cell r="F306">
            <v>0</v>
          </cell>
          <cell r="G306">
            <v>0</v>
          </cell>
          <cell r="H306">
            <v>0</v>
          </cell>
          <cell r="I306" t="str">
            <v>0841872161716</v>
          </cell>
          <cell r="J306" t="str">
            <v>7326 90 98</v>
          </cell>
          <cell r="K306" t="str">
            <v>US</v>
          </cell>
          <cell r="L306">
            <v>1096</v>
          </cell>
        </row>
        <row r="307">
          <cell r="A307" t="str">
            <v>K4G520B</v>
          </cell>
          <cell r="B307" t="str">
            <v>Mounts - Monitor</v>
          </cell>
          <cell r="C307" t="str">
            <v>KONTOUR™ K4 FOCAL ADJ ARRAY 5x2</v>
          </cell>
          <cell r="D307">
            <v>52.253841023970985</v>
          </cell>
          <cell r="E307">
            <v>58.059823359967758</v>
          </cell>
          <cell r="F307">
            <v>0</v>
          </cell>
          <cell r="G307">
            <v>0</v>
          </cell>
          <cell r="H307">
            <v>0</v>
          </cell>
          <cell r="I307" t="str">
            <v>0841872162027</v>
          </cell>
          <cell r="J307" t="str">
            <v>7326 90 98</v>
          </cell>
          <cell r="K307" t="str">
            <v>US</v>
          </cell>
          <cell r="L307">
            <v>2193</v>
          </cell>
        </row>
        <row r="308">
          <cell r="A308" t="str">
            <v>K4G610B</v>
          </cell>
          <cell r="B308" t="str">
            <v>Mounts - Monitor</v>
          </cell>
          <cell r="C308" t="str">
            <v>KONTOUR™ K4 FOCAL ADJ ARRAY 6x1</v>
          </cell>
          <cell r="D308">
            <v>28.16808617698436</v>
          </cell>
          <cell r="E308">
            <v>31.297873529982621</v>
          </cell>
          <cell r="F308">
            <v>0</v>
          </cell>
          <cell r="G308">
            <v>0</v>
          </cell>
          <cell r="H308">
            <v>0</v>
          </cell>
          <cell r="I308" t="str">
            <v>0841872161723</v>
          </cell>
          <cell r="J308" t="str">
            <v>7326 90 98</v>
          </cell>
          <cell r="K308" t="str">
            <v>US</v>
          </cell>
          <cell r="L308">
            <v>1206</v>
          </cell>
        </row>
        <row r="309">
          <cell r="A309" t="str">
            <v>K4G620B</v>
          </cell>
          <cell r="B309" t="str">
            <v>Mounts - Monitor</v>
          </cell>
          <cell r="C309" t="str">
            <v>KONTOUR™ K4 FOCAL ADJ ARRAY 6x2</v>
          </cell>
          <cell r="D309">
            <v>52.253841023970985</v>
          </cell>
          <cell r="E309">
            <v>58.059823359967758</v>
          </cell>
          <cell r="F309">
            <v>0</v>
          </cell>
          <cell r="G309">
            <v>0</v>
          </cell>
          <cell r="H309">
            <v>0</v>
          </cell>
          <cell r="I309" t="str">
            <v>0841872162034</v>
          </cell>
          <cell r="J309" t="str">
            <v>7326 90 98</v>
          </cell>
          <cell r="K309" t="str">
            <v>US</v>
          </cell>
          <cell r="L309">
            <v>2302</v>
          </cell>
        </row>
        <row r="310">
          <cell r="A310" t="str">
            <v>K4W120B</v>
          </cell>
          <cell r="B310" t="str">
            <v>Mounts - Monitor</v>
          </cell>
          <cell r="C310" t="str">
            <v>KONTOUR™ ARRAY FOCAL ADJ WALL 1X2 BLK</v>
          </cell>
          <cell r="D310">
            <v>7.062433200896078</v>
          </cell>
          <cell r="E310">
            <v>7.8471480009956425</v>
          </cell>
          <cell r="F310">
            <v>54.927500000000002</v>
          </cell>
          <cell r="G310">
            <v>44.1325</v>
          </cell>
          <cell r="H310">
            <v>21.59</v>
          </cell>
          <cell r="I310" t="str">
            <v>0841872157917</v>
          </cell>
          <cell r="J310" t="str">
            <v>7326 90 98</v>
          </cell>
          <cell r="K310" t="str">
            <v>US</v>
          </cell>
          <cell r="L310">
            <v>364</v>
          </cell>
        </row>
        <row r="311">
          <cell r="A311" t="str">
            <v>K4W210B</v>
          </cell>
          <cell r="B311" t="str">
            <v>Mounts - Monitor</v>
          </cell>
          <cell r="C311" t="str">
            <v>KONTOUR™ ARRAY FOCAL ADJ WALL 2X1 BLK</v>
          </cell>
          <cell r="D311">
            <v>8.0013694067955576</v>
          </cell>
          <cell r="E311">
            <v>8.8904104519950646</v>
          </cell>
          <cell r="F311">
            <v>54.927500000000002</v>
          </cell>
          <cell r="G311">
            <v>44.1325</v>
          </cell>
          <cell r="H311">
            <v>21.59</v>
          </cell>
          <cell r="I311" t="str">
            <v>0841872157924</v>
          </cell>
          <cell r="J311" t="str">
            <v>7326 90 98</v>
          </cell>
          <cell r="K311" t="str">
            <v>US</v>
          </cell>
          <cell r="L311">
            <v>507</v>
          </cell>
        </row>
        <row r="312">
          <cell r="A312" t="str">
            <v>K4W310B</v>
          </cell>
          <cell r="B312" t="str">
            <v>Mounts - Monitor</v>
          </cell>
          <cell r="C312" t="str">
            <v>KONTOUR™ ARRAY FOCAL ADJ WALL 3X1 BLK</v>
          </cell>
          <cell r="D312">
            <v>8.6953657328951728</v>
          </cell>
          <cell r="E312">
            <v>9.661517480994636</v>
          </cell>
          <cell r="F312">
            <v>54.927500000000002</v>
          </cell>
          <cell r="G312">
            <v>44.1325</v>
          </cell>
          <cell r="H312">
            <v>21.59</v>
          </cell>
          <cell r="I312" t="str">
            <v>0841872157931</v>
          </cell>
          <cell r="J312" t="str">
            <v>7326 90 98</v>
          </cell>
          <cell r="K312" t="str">
            <v>US</v>
          </cell>
          <cell r="L312">
            <v>596</v>
          </cell>
        </row>
        <row r="313">
          <cell r="A313" t="str">
            <v>KITAD003B</v>
          </cell>
          <cell r="B313" t="str">
            <v>Mounts - Projector Mounts</v>
          </cell>
          <cell r="C313" t="str">
            <v>SHORT PROJECTOR KIT (CMS115, CMS003 AND RSAU)</v>
          </cell>
          <cell r="D313">
            <v>3.5</v>
          </cell>
          <cell r="E313">
            <v>3.86</v>
          </cell>
          <cell r="F313">
            <v>38.74</v>
          </cell>
          <cell r="G313">
            <v>28.57</v>
          </cell>
          <cell r="H313">
            <v>18.399999999999999</v>
          </cell>
          <cell r="I313" t="str">
            <v>0841872168296</v>
          </cell>
          <cell r="J313">
            <v>8302420090</v>
          </cell>
          <cell r="K313" t="str">
            <v>US</v>
          </cell>
          <cell r="L313">
            <v>83</v>
          </cell>
        </row>
        <row r="314">
          <cell r="A314" t="str">
            <v>KITAD003W</v>
          </cell>
          <cell r="B314" t="str">
            <v>Mounts - Projector Mounts</v>
          </cell>
          <cell r="C314" t="str">
            <v>SHORT PROJECTOR KIT (CMS115W, CMS003W AND RSAUW)</v>
          </cell>
          <cell r="D314">
            <v>3.5</v>
          </cell>
          <cell r="E314">
            <v>3.86</v>
          </cell>
          <cell r="F314">
            <v>38.74</v>
          </cell>
          <cell r="G314">
            <v>28.57</v>
          </cell>
          <cell r="H314">
            <v>18.399999999999999</v>
          </cell>
          <cell r="I314" t="str">
            <v>0841872168289</v>
          </cell>
          <cell r="J314">
            <v>8302420090</v>
          </cell>
          <cell r="K314" t="str">
            <v>US</v>
          </cell>
          <cell r="L314">
            <v>83</v>
          </cell>
        </row>
        <row r="315">
          <cell r="A315" t="str">
            <v>KITEC030045B</v>
          </cell>
          <cell r="B315" t="str">
            <v>Mounts - Projector Mounts</v>
          </cell>
          <cell r="C315" t="str">
            <v>KIT CPA116, ADJ COLUMN 30 - 45 CM AND RSMEU</v>
          </cell>
          <cell r="D315">
            <v>3.8880000000000003</v>
          </cell>
          <cell r="E315">
            <v>4.32</v>
          </cell>
          <cell r="F315">
            <v>38.1</v>
          </cell>
          <cell r="G315">
            <v>22.86</v>
          </cell>
          <cell r="H315">
            <v>22.86</v>
          </cell>
          <cell r="I315" t="str">
            <v>0841872163420</v>
          </cell>
          <cell r="J315">
            <v>8302420090</v>
          </cell>
          <cell r="K315" t="str">
            <v>NL</v>
          </cell>
          <cell r="L315">
            <v>161</v>
          </cell>
        </row>
        <row r="316">
          <cell r="A316" t="str">
            <v>KITEC030045W</v>
          </cell>
          <cell r="B316" t="str">
            <v>Mounts - Projector Mounts</v>
          </cell>
          <cell r="C316" t="str">
            <v>KIT CPA116, ADJ COLUMN 30 - 45 CM AND RSMEU</v>
          </cell>
          <cell r="D316">
            <v>3.8880000000000003</v>
          </cell>
          <cell r="E316">
            <v>4.32</v>
          </cell>
          <cell r="F316">
            <v>38.1</v>
          </cell>
          <cell r="G316">
            <v>22.86</v>
          </cell>
          <cell r="H316">
            <v>22.86</v>
          </cell>
          <cell r="I316" t="str">
            <v>0841872163437</v>
          </cell>
          <cell r="J316">
            <v>8302420090</v>
          </cell>
          <cell r="K316" t="str">
            <v>NL</v>
          </cell>
          <cell r="L316">
            <v>161</v>
          </cell>
        </row>
        <row r="317">
          <cell r="A317" t="str">
            <v>KITEC045080B</v>
          </cell>
          <cell r="B317" t="str">
            <v>Mounts - Projector Mounts</v>
          </cell>
          <cell r="C317" t="str">
            <v>KIT CPA116, ADJ COLUMN 45 - 80 CM AND RSMEU</v>
          </cell>
          <cell r="D317">
            <v>4.2930000000000001</v>
          </cell>
          <cell r="E317">
            <v>4.7699999999999996</v>
          </cell>
          <cell r="F317">
            <v>53.34</v>
          </cell>
          <cell r="G317">
            <v>22.86</v>
          </cell>
          <cell r="H317">
            <v>22.86</v>
          </cell>
          <cell r="I317" t="str">
            <v>0841872163444</v>
          </cell>
          <cell r="J317">
            <v>8302420090</v>
          </cell>
          <cell r="K317" t="str">
            <v>NL</v>
          </cell>
          <cell r="L317">
            <v>176</v>
          </cell>
        </row>
        <row r="318">
          <cell r="A318" t="str">
            <v>KITEC045080W</v>
          </cell>
          <cell r="B318" t="str">
            <v>Mounts - Projector Mounts</v>
          </cell>
          <cell r="C318" t="str">
            <v>KIT CPA116, ADJ COLUMN 45 - 80 CM AND RSMEU</v>
          </cell>
          <cell r="D318">
            <v>4.2930000000000001</v>
          </cell>
          <cell r="E318">
            <v>4.7699999999999996</v>
          </cell>
          <cell r="F318">
            <v>53.34</v>
          </cell>
          <cell r="G318">
            <v>22.86</v>
          </cell>
          <cell r="H318">
            <v>22.86</v>
          </cell>
          <cell r="I318" t="str">
            <v>0841872163451</v>
          </cell>
          <cell r="J318">
            <v>8302420090</v>
          </cell>
          <cell r="K318" t="str">
            <v>NL</v>
          </cell>
          <cell r="L318">
            <v>176</v>
          </cell>
        </row>
        <row r="319">
          <cell r="A319" t="str">
            <v>KITEC080135B</v>
          </cell>
          <cell r="B319" t="str">
            <v>Mounts - Projector Mounts</v>
          </cell>
          <cell r="C319" t="str">
            <v>KIT CPA116, ADJ COLUMN 80 - 135 CM AND RSMEU</v>
          </cell>
          <cell r="D319">
            <v>6.5250000000000004</v>
          </cell>
          <cell r="E319">
            <v>7.25</v>
          </cell>
          <cell r="F319">
            <v>88.27</v>
          </cell>
          <cell r="G319">
            <v>22.86</v>
          </cell>
          <cell r="H319">
            <v>22.86</v>
          </cell>
          <cell r="I319" t="str">
            <v>0841872163468</v>
          </cell>
          <cell r="J319">
            <v>8302420090</v>
          </cell>
          <cell r="K319" t="str">
            <v>NL</v>
          </cell>
          <cell r="L319">
            <v>193</v>
          </cell>
        </row>
        <row r="320">
          <cell r="A320" t="str">
            <v>KITEC080135W</v>
          </cell>
          <cell r="B320" t="str">
            <v>Mounts - Projector Mounts</v>
          </cell>
          <cell r="C320" t="str">
            <v>KIT CPA116, ADJ COLUMN 80 - 135 CM AND RSMEU</v>
          </cell>
          <cell r="D320">
            <v>6.5250000000000004</v>
          </cell>
          <cell r="E320">
            <v>7.25</v>
          </cell>
          <cell r="F320">
            <v>88.27</v>
          </cell>
          <cell r="G320">
            <v>22.86</v>
          </cell>
          <cell r="H320">
            <v>22.86</v>
          </cell>
          <cell r="I320" t="str">
            <v>0841872163475</v>
          </cell>
          <cell r="J320">
            <v>8302420090</v>
          </cell>
          <cell r="K320" t="str">
            <v>NL</v>
          </cell>
          <cell r="L320">
            <v>193</v>
          </cell>
        </row>
        <row r="321">
          <cell r="A321" t="str">
            <v>KITEP030045W</v>
          </cell>
          <cell r="B321" t="str">
            <v>Mounts - Projector Mounts</v>
          </cell>
          <cell r="C321" t="str">
            <v>CUSTOM EPSON KIT CPA116, ADJ COLUMN 30 - 45 CM AND CUSTOM INTERFACE</v>
          </cell>
          <cell r="D321">
            <v>3.8880000000000003</v>
          </cell>
          <cell r="E321">
            <v>4.32</v>
          </cell>
          <cell r="F321">
            <v>38.1</v>
          </cell>
          <cell r="G321">
            <v>22.86</v>
          </cell>
          <cell r="H321">
            <v>22.86</v>
          </cell>
          <cell r="I321" t="str">
            <v>0841872172699</v>
          </cell>
          <cell r="J321">
            <v>8302420090</v>
          </cell>
          <cell r="K321" t="str">
            <v>NL</v>
          </cell>
          <cell r="L321">
            <v>161</v>
          </cell>
        </row>
        <row r="322">
          <cell r="A322" t="str">
            <v>KITEP045080W</v>
          </cell>
          <cell r="B322" t="str">
            <v>Mounts - Projector Mounts</v>
          </cell>
          <cell r="C322" t="str">
            <v>CUSTOM EPSON KIT CPA116, ADJ COLUMN 45 - 80 CM AND CUSTOM INTERFACE</v>
          </cell>
          <cell r="D322">
            <v>4.2930000000000001</v>
          </cell>
          <cell r="E322">
            <v>4.7699999999999996</v>
          </cell>
          <cell r="F322">
            <v>53.34</v>
          </cell>
          <cell r="G322">
            <v>22.86</v>
          </cell>
          <cell r="H322">
            <v>22.86</v>
          </cell>
          <cell r="I322" t="str">
            <v>0841872172705</v>
          </cell>
          <cell r="J322">
            <v>8302420090</v>
          </cell>
          <cell r="K322" t="str">
            <v>NL</v>
          </cell>
          <cell r="L322">
            <v>176</v>
          </cell>
        </row>
        <row r="323">
          <cell r="A323" t="str">
            <v>KITEP080135W</v>
          </cell>
          <cell r="B323" t="str">
            <v>Mounts - Projector Mounts</v>
          </cell>
          <cell r="C323" t="str">
            <v>CUSTOM EPSON KIT CPA116, ADJ COLUMN 80 - 135 CM AND CUSTOM INTERFACE</v>
          </cell>
          <cell r="D323">
            <v>6.5250000000000004</v>
          </cell>
          <cell r="E323">
            <v>7.25</v>
          </cell>
          <cell r="F323">
            <v>88.27</v>
          </cell>
          <cell r="G323">
            <v>22.86</v>
          </cell>
          <cell r="H323">
            <v>22.86</v>
          </cell>
          <cell r="I323" t="str">
            <v>0841872172712</v>
          </cell>
          <cell r="J323">
            <v>8302420090</v>
          </cell>
          <cell r="K323" t="str">
            <v>NL</v>
          </cell>
          <cell r="L323">
            <v>193</v>
          </cell>
        </row>
        <row r="324">
          <cell r="A324" t="str">
            <v>KITMC030045B</v>
          </cell>
          <cell r="B324" t="str">
            <v>Mounts - Projector Mounts</v>
          </cell>
          <cell r="C324" t="str">
            <v>KIT CPA116, ADJ COLUMN 30 - 45 CM AND RPMEU</v>
          </cell>
          <cell r="D324">
            <v>4.2</v>
          </cell>
          <cell r="E324">
            <v>4.68</v>
          </cell>
          <cell r="F324">
            <v>40.64</v>
          </cell>
          <cell r="G324">
            <v>25.4</v>
          </cell>
          <cell r="H324">
            <v>25.4</v>
          </cell>
          <cell r="I324" t="str">
            <v>0841872170695</v>
          </cell>
          <cell r="J324">
            <v>8302420090</v>
          </cell>
          <cell r="K324" t="str">
            <v>NL</v>
          </cell>
          <cell r="L324">
            <v>208</v>
          </cell>
        </row>
        <row r="325">
          <cell r="A325" t="str">
            <v>KITMC030045W</v>
          </cell>
          <cell r="B325" t="str">
            <v>Mounts - Projector Mounts</v>
          </cell>
          <cell r="C325" t="str">
            <v>KIT CPA116, ADJ COLUMN 30 - 45 CM AND RPMEU</v>
          </cell>
          <cell r="D325">
            <v>4.2</v>
          </cell>
          <cell r="E325">
            <v>4.68</v>
          </cell>
          <cell r="F325">
            <v>40.64</v>
          </cell>
          <cell r="G325">
            <v>25.4</v>
          </cell>
          <cell r="H325">
            <v>25.4</v>
          </cell>
          <cell r="I325" t="str">
            <v>0841872170701</v>
          </cell>
          <cell r="J325">
            <v>8302420090</v>
          </cell>
          <cell r="K325" t="str">
            <v>NL</v>
          </cell>
          <cell r="L325">
            <v>208</v>
          </cell>
        </row>
        <row r="326">
          <cell r="A326" t="str">
            <v>KITMC045080B</v>
          </cell>
          <cell r="B326" t="str">
            <v>Mounts - Projector Mounts</v>
          </cell>
          <cell r="C326" t="str">
            <v>KIT CPA116, ADJ COLUMN 45 - 80 CM AND RPMEU</v>
          </cell>
          <cell r="D326">
            <v>4.5999999999999996</v>
          </cell>
          <cell r="E326">
            <v>5.0999999999999996</v>
          </cell>
          <cell r="F326">
            <v>55.88</v>
          </cell>
          <cell r="G326">
            <v>25.4</v>
          </cell>
          <cell r="H326">
            <v>25.4</v>
          </cell>
          <cell r="I326" t="str">
            <v>0841872170718</v>
          </cell>
          <cell r="J326">
            <v>8302420090</v>
          </cell>
          <cell r="K326" t="str">
            <v>NL</v>
          </cell>
          <cell r="L326">
            <v>225</v>
          </cell>
        </row>
        <row r="327">
          <cell r="A327" t="str">
            <v>KITMC045080W</v>
          </cell>
          <cell r="B327" t="str">
            <v>Mounts - Projector Mounts</v>
          </cell>
          <cell r="C327" t="str">
            <v>KIT CPA116, ADJ COLUMN 45 - 80 CM AND RPMEU</v>
          </cell>
          <cell r="D327">
            <v>4.5999999999999996</v>
          </cell>
          <cell r="E327">
            <v>5.0999999999999996</v>
          </cell>
          <cell r="F327">
            <v>55.88</v>
          </cell>
          <cell r="G327">
            <v>25.4</v>
          </cell>
          <cell r="H327">
            <v>25.4</v>
          </cell>
          <cell r="I327" t="str">
            <v>0841872170725</v>
          </cell>
          <cell r="J327">
            <v>8302420090</v>
          </cell>
          <cell r="K327" t="str">
            <v>NL</v>
          </cell>
          <cell r="L327">
            <v>225</v>
          </cell>
        </row>
        <row r="328">
          <cell r="A328" t="str">
            <v>KITMC080135B</v>
          </cell>
          <cell r="B328" t="str">
            <v>Mounts - Projector Mounts</v>
          </cell>
          <cell r="C328" t="str">
            <v>KIT CPA116, ADJ COLUMN 80 - 135 CM AND RPMEU</v>
          </cell>
          <cell r="D328">
            <v>5.7</v>
          </cell>
          <cell r="E328">
            <v>6.95</v>
          </cell>
          <cell r="F328">
            <v>90.8</v>
          </cell>
          <cell r="G328">
            <v>25.4</v>
          </cell>
          <cell r="H328">
            <v>25.4</v>
          </cell>
          <cell r="I328" t="str">
            <v>0841872170732</v>
          </cell>
          <cell r="J328">
            <v>8302420090</v>
          </cell>
          <cell r="K328" t="str">
            <v>NL</v>
          </cell>
          <cell r="L328">
            <v>241</v>
          </cell>
        </row>
        <row r="329">
          <cell r="A329" t="str">
            <v>KITMC080135W</v>
          </cell>
          <cell r="B329" t="str">
            <v>Mounts - Projector Mounts</v>
          </cell>
          <cell r="C329" t="str">
            <v>KIT CPA116, ADJ COLUMN 30 - 135 CM AND RPMEU</v>
          </cell>
          <cell r="D329">
            <v>5.7</v>
          </cell>
          <cell r="E329">
            <v>6.95</v>
          </cell>
          <cell r="F329">
            <v>90.8</v>
          </cell>
          <cell r="G329">
            <v>25.4</v>
          </cell>
          <cell r="H329">
            <v>25.4</v>
          </cell>
          <cell r="I329" t="str">
            <v>0841872170749</v>
          </cell>
          <cell r="J329">
            <v>8302420090</v>
          </cell>
          <cell r="K329" t="str">
            <v>NL</v>
          </cell>
          <cell r="L329">
            <v>241</v>
          </cell>
        </row>
        <row r="330">
          <cell r="A330" t="str">
            <v>KITMZ006S</v>
          </cell>
          <cell r="B330" t="str">
            <v>Mounts - Projector Mounts</v>
          </cell>
          <cell r="C330" t="str">
            <v>KIT, RSMAUS, CMSZ006S, CMS440</v>
          </cell>
          <cell r="D330">
            <v>6.4786598207064019</v>
          </cell>
          <cell r="E330">
            <v>7.198510911896002</v>
          </cell>
          <cell r="F330">
            <v>64.135000000000005</v>
          </cell>
          <cell r="G330">
            <v>31.115000000000002</v>
          </cell>
          <cell r="H330">
            <v>15.875</v>
          </cell>
          <cell r="I330" t="str">
            <v>0841872159348</v>
          </cell>
          <cell r="J330">
            <v>8302420090</v>
          </cell>
          <cell r="K330" t="str">
            <v>US</v>
          </cell>
          <cell r="L330">
            <v>230</v>
          </cell>
        </row>
        <row r="331">
          <cell r="A331" t="str">
            <v>KRA219B</v>
          </cell>
          <cell r="B331" t="str">
            <v>Mounts - Monitor Accessory</v>
          </cell>
          <cell r="C331" t="str">
            <v>K1 &amp; K2 TABLE CLAMP MOUNT KIT, BLK</v>
          </cell>
          <cell r="D331">
            <v>0.91852454924949001</v>
          </cell>
          <cell r="E331">
            <v>1.0205828324994333</v>
          </cell>
          <cell r="F331">
            <v>20.955000000000002</v>
          </cell>
          <cell r="G331">
            <v>13.335000000000001</v>
          </cell>
          <cell r="H331">
            <v>14.605</v>
          </cell>
          <cell r="I331" t="str">
            <v>0841872160764</v>
          </cell>
          <cell r="J331">
            <v>8302420090</v>
          </cell>
          <cell r="K331" t="str">
            <v>US</v>
          </cell>
          <cell r="L331">
            <v>28</v>
          </cell>
        </row>
        <row r="332">
          <cell r="A332" t="str">
            <v>KRA220B</v>
          </cell>
          <cell r="B332" t="str">
            <v>Mounts - Monitor Accessory</v>
          </cell>
          <cell r="C332" t="str">
            <v>KONTOUR K1 &amp; K2 EXTENSION ARM</v>
          </cell>
          <cell r="D332">
            <v>0.81</v>
          </cell>
          <cell r="E332">
            <v>0.9</v>
          </cell>
          <cell r="F332">
            <v>20.32</v>
          </cell>
          <cell r="G332">
            <v>12.7</v>
          </cell>
          <cell r="H332">
            <v>12.7</v>
          </cell>
          <cell r="I332" t="str">
            <v>0841872160788</v>
          </cell>
          <cell r="J332">
            <v>8302420090</v>
          </cell>
          <cell r="K332" t="str">
            <v>CN</v>
          </cell>
          <cell r="L332">
            <v>43</v>
          </cell>
        </row>
        <row r="333">
          <cell r="A333" t="str">
            <v>KRA223B</v>
          </cell>
          <cell r="B333"/>
          <cell r="C333" t="str">
            <v>K1 &amp; K2 DUAL MONITOR ARRAY BAR, BLK</v>
          </cell>
          <cell r="D333"/>
          <cell r="E333">
            <v>2.9</v>
          </cell>
          <cell r="F333">
            <v>72</v>
          </cell>
          <cell r="G333">
            <v>18</v>
          </cell>
          <cell r="H333">
            <v>11.05</v>
          </cell>
          <cell r="I333">
            <v>841872160849</v>
          </cell>
          <cell r="J333">
            <v>8302420090</v>
          </cell>
          <cell r="K333" t="str">
            <v>US</v>
          </cell>
          <cell r="L333">
            <v>190</v>
          </cell>
        </row>
        <row r="334">
          <cell r="A334" t="str">
            <v xml:space="preserve">KRA231B </v>
          </cell>
          <cell r="B334" t="str">
            <v>Mounts - Monitor</v>
          </cell>
          <cell r="C334" t="str">
            <v>K1C and K2C Column Mounted Extreme Tilt Head Accessory, Black</v>
          </cell>
          <cell r="D334">
            <v>1.8143708000000001</v>
          </cell>
          <cell r="E334">
            <v>2.2679635</v>
          </cell>
          <cell r="F334">
            <v>27.94</v>
          </cell>
          <cell r="G334">
            <v>19.684999999999999</v>
          </cell>
          <cell r="H334">
            <v>15.24</v>
          </cell>
          <cell r="I334" t="str">
            <v>841872164106</v>
          </cell>
          <cell r="J334" t="str">
            <v>7328 90 98</v>
          </cell>
          <cell r="K334" t="str">
            <v>CN</v>
          </cell>
          <cell r="L334">
            <v>74</v>
          </cell>
        </row>
        <row r="335">
          <cell r="A335" t="str">
            <v>KRA232B</v>
          </cell>
          <cell r="B335"/>
          <cell r="C335" t="str">
            <v>KONTOUR Thin Client PC Mount, Column</v>
          </cell>
          <cell r="D335">
            <v>1.3</v>
          </cell>
          <cell r="E335">
            <v>1.54</v>
          </cell>
          <cell r="F335">
            <v>30.99</v>
          </cell>
          <cell r="G335">
            <v>30.99</v>
          </cell>
          <cell r="H335">
            <v>15.88</v>
          </cell>
          <cell r="I335">
            <v>841872173382</v>
          </cell>
          <cell r="J335">
            <v>8302420090</v>
          </cell>
          <cell r="K335" t="str">
            <v>US</v>
          </cell>
          <cell r="L335">
            <v>60</v>
          </cell>
        </row>
        <row r="336">
          <cell r="A336" t="str">
            <v>KRA232PB</v>
          </cell>
          <cell r="B336"/>
          <cell r="C336" t="str">
            <v>KONTOUR Thin Client PC Mount, Pole</v>
          </cell>
          <cell r="D336">
            <v>1.55</v>
          </cell>
          <cell r="E336">
            <v>1.63</v>
          </cell>
          <cell r="F336">
            <v>30.99</v>
          </cell>
          <cell r="G336">
            <v>30.99</v>
          </cell>
          <cell r="H336">
            <v>15.88</v>
          </cell>
          <cell r="I336">
            <v>841872173399</v>
          </cell>
          <cell r="J336">
            <v>8302420090</v>
          </cell>
          <cell r="K336" t="str">
            <v>US</v>
          </cell>
          <cell r="L336">
            <v>85</v>
          </cell>
        </row>
        <row r="337">
          <cell r="A337" t="str">
            <v>KRA233B</v>
          </cell>
          <cell r="B337"/>
          <cell r="C337" t="str">
            <v>KONTOUR Secure Thin Client PC Mount, Column</v>
          </cell>
          <cell r="D337">
            <v>2.2599999999999998</v>
          </cell>
          <cell r="E337">
            <v>2.44</v>
          </cell>
          <cell r="F337">
            <v>30.99</v>
          </cell>
          <cell r="G337">
            <v>30.99</v>
          </cell>
          <cell r="H337">
            <v>15.88</v>
          </cell>
          <cell r="I337">
            <v>841872173405</v>
          </cell>
          <cell r="J337">
            <v>8302420090</v>
          </cell>
          <cell r="K337" t="str">
            <v>US</v>
          </cell>
          <cell r="L337">
            <v>68</v>
          </cell>
        </row>
        <row r="338">
          <cell r="A338" t="str">
            <v>KRA233PB</v>
          </cell>
          <cell r="B338"/>
          <cell r="C338" t="str">
            <v>KONTOUR Secure Thin Client PC Mount, Pole</v>
          </cell>
          <cell r="D338">
            <v>2.2599999999999998</v>
          </cell>
          <cell r="E338">
            <v>2.4900000000000002</v>
          </cell>
          <cell r="F338">
            <v>30.99</v>
          </cell>
          <cell r="G338">
            <v>30.99</v>
          </cell>
          <cell r="H338">
            <v>15.88</v>
          </cell>
          <cell r="I338">
            <v>841872173412</v>
          </cell>
          <cell r="J338">
            <v>8302420090</v>
          </cell>
          <cell r="K338" t="str">
            <v>US</v>
          </cell>
          <cell r="L338">
            <v>93</v>
          </cell>
        </row>
        <row r="339">
          <cell r="A339" t="str">
            <v>KRA243S</v>
          </cell>
          <cell r="B339" t="str">
            <v>Mounts - Monitor</v>
          </cell>
          <cell r="C339" t="str">
            <v>KX K1 Monitor Interface Plate, Silve</v>
          </cell>
          <cell r="D339">
            <v>0.45359270000000002</v>
          </cell>
          <cell r="E339">
            <v>0.54431123999999997</v>
          </cell>
          <cell r="F339">
            <v>16.510000000000002</v>
          </cell>
          <cell r="G339">
            <v>15.5702</v>
          </cell>
          <cell r="H339">
            <v>6.0451999999999995</v>
          </cell>
          <cell r="I339" t="str">
            <v>841872173221</v>
          </cell>
          <cell r="J339" t="str">
            <v>7329 90 98</v>
          </cell>
          <cell r="K339" t="str">
            <v>CN</v>
          </cell>
          <cell r="L339">
            <v>25</v>
          </cell>
        </row>
        <row r="340">
          <cell r="A340" t="str">
            <v xml:space="preserve">KRA245B </v>
          </cell>
          <cell r="B340" t="str">
            <v>Mounts - Monitor</v>
          </cell>
          <cell r="C340" t="str">
            <v>Chief KXC K1C K2C Column Desk Clamp Base Kit Silver</v>
          </cell>
          <cell r="D340">
            <v>1.9050893400000002</v>
          </cell>
          <cell r="E340">
            <v>2.1318856900000003</v>
          </cell>
          <cell r="F340">
            <v>41.274999999999999</v>
          </cell>
          <cell r="G340">
            <v>15.875</v>
          </cell>
          <cell r="H340">
            <v>15.875</v>
          </cell>
          <cell r="I340" t="str">
            <v>841872173269</v>
          </cell>
          <cell r="J340" t="str">
            <v>7330 90 98</v>
          </cell>
          <cell r="K340" t="str">
            <v>CN</v>
          </cell>
          <cell r="L340">
            <v>77</v>
          </cell>
        </row>
        <row r="341">
          <cell r="A341" t="str">
            <v>KRA300B</v>
          </cell>
          <cell r="B341" t="str">
            <v>Mounts - Monitor</v>
          </cell>
          <cell r="C341" t="str">
            <v>KONTOUR LAPTOP TRAY ACCESSORY</v>
          </cell>
          <cell r="D341">
            <v>1.98</v>
          </cell>
          <cell r="E341">
            <v>2.57</v>
          </cell>
          <cell r="F341">
            <v>31.12</v>
          </cell>
          <cell r="G341">
            <v>31.12</v>
          </cell>
          <cell r="H341">
            <v>16.510000000000002</v>
          </cell>
          <cell r="I341" t="str">
            <v>0841872151410</v>
          </cell>
          <cell r="J341">
            <v>8302420090</v>
          </cell>
          <cell r="K341" t="str">
            <v>CN</v>
          </cell>
          <cell r="L341">
            <v>58</v>
          </cell>
        </row>
        <row r="342">
          <cell r="A342" t="str">
            <v>KRA500B</v>
          </cell>
          <cell r="B342" t="str">
            <v>Mounts - Monitor Accessory</v>
          </cell>
          <cell r="C342" t="str">
            <v>KONTOUR ARRAY NON-FOCAL ADJ CLAMP BLK</v>
          </cell>
          <cell r="D342">
            <v>1.8574607551489686</v>
          </cell>
          <cell r="E342">
            <v>2.0638452834988539</v>
          </cell>
          <cell r="F342">
            <v>30.48</v>
          </cell>
          <cell r="G342">
            <v>30.48</v>
          </cell>
          <cell r="H342">
            <v>15.24</v>
          </cell>
          <cell r="I342" t="str">
            <v>0841872157955</v>
          </cell>
          <cell r="J342">
            <v>8302420090</v>
          </cell>
          <cell r="K342" t="str">
            <v>US</v>
          </cell>
          <cell r="L342">
            <v>60</v>
          </cell>
        </row>
        <row r="343">
          <cell r="A343" t="str">
            <v>KXC220B</v>
          </cell>
          <cell r="B343"/>
          <cell r="C343" t="str">
            <v>KONTOUR™ KX Low-Profile Dual Monitor Arm, Column Desk Mount, Black</v>
          </cell>
          <cell r="D343">
            <v>6.3</v>
          </cell>
          <cell r="E343">
            <v>8.48</v>
          </cell>
          <cell r="F343">
            <v>90.5</v>
          </cell>
          <cell r="G343">
            <v>26</v>
          </cell>
          <cell r="H343">
            <v>26</v>
          </cell>
          <cell r="I343">
            <v>841872172767</v>
          </cell>
          <cell r="J343" t="str">
            <v>7326 90 98</v>
          </cell>
          <cell r="K343" t="str">
            <v>US</v>
          </cell>
          <cell r="L343">
            <v>404</v>
          </cell>
        </row>
        <row r="344">
          <cell r="A344" t="str">
            <v>KXC220S</v>
          </cell>
          <cell r="B344"/>
          <cell r="C344" t="str">
            <v>KONTOUR™ KX Low-Profile Dual Monitor Arm, Column Desk Mount, Silver</v>
          </cell>
          <cell r="D344">
            <v>6.3</v>
          </cell>
          <cell r="E344">
            <v>8.48</v>
          </cell>
          <cell r="F344">
            <v>90.5</v>
          </cell>
          <cell r="G344">
            <v>26</v>
          </cell>
          <cell r="H344">
            <v>26</v>
          </cell>
          <cell r="I344">
            <v>841872172774</v>
          </cell>
          <cell r="J344" t="str">
            <v>7326 90 98</v>
          </cell>
          <cell r="K344" t="str">
            <v>US</v>
          </cell>
          <cell r="L344">
            <v>404</v>
          </cell>
        </row>
        <row r="345">
          <cell r="A345" t="str">
            <v>KXC220W</v>
          </cell>
          <cell r="B345"/>
          <cell r="C345" t="str">
            <v>KONTOUR™ KX Low-Profile Dual Monitor Arm, Column Desk Mount, White</v>
          </cell>
          <cell r="D345">
            <v>6.3</v>
          </cell>
          <cell r="E345">
            <v>8.48</v>
          </cell>
          <cell r="F345">
            <v>90.5</v>
          </cell>
          <cell r="G345">
            <v>26</v>
          </cell>
          <cell r="H345">
            <v>26</v>
          </cell>
          <cell r="I345">
            <v>841872172781</v>
          </cell>
          <cell r="J345" t="str">
            <v>7326 90 98</v>
          </cell>
          <cell r="K345" t="str">
            <v>US</v>
          </cell>
          <cell r="L345">
            <v>404</v>
          </cell>
        </row>
        <row r="346">
          <cell r="A346" t="str">
            <v>KXC330B</v>
          </cell>
          <cell r="B346" t="str">
            <v>Mounts - Carts &amp; Stands</v>
          </cell>
          <cell r="C346" t="str">
            <v>KX Low-Profile Triple Monitor Arms, Column Desk Mount, Black</v>
          </cell>
          <cell r="D346"/>
          <cell r="E346">
            <v>11.566596000000001</v>
          </cell>
          <cell r="F346">
            <v>86.36</v>
          </cell>
          <cell r="G346">
            <v>60.96</v>
          </cell>
          <cell r="H346">
            <v>15.24</v>
          </cell>
          <cell r="I346">
            <v>841872172798</v>
          </cell>
          <cell r="J346" t="str">
            <v>7328 90 98</v>
          </cell>
          <cell r="K346" t="str">
            <v>US</v>
          </cell>
          <cell r="L346">
            <v>598</v>
          </cell>
        </row>
        <row r="347">
          <cell r="A347" t="str">
            <v>KXD220B</v>
          </cell>
          <cell r="B347"/>
          <cell r="C347" t="str">
            <v>KONTOUR™ KX Low-Profile Dual Monitor Arm, Desk Mount, Black</v>
          </cell>
          <cell r="D347">
            <v>7.76</v>
          </cell>
          <cell r="E347">
            <v>7.9</v>
          </cell>
          <cell r="F347">
            <v>90.5</v>
          </cell>
          <cell r="G347">
            <v>26</v>
          </cell>
          <cell r="H347">
            <v>26</v>
          </cell>
          <cell r="I347">
            <v>841872172859</v>
          </cell>
          <cell r="J347" t="str">
            <v>7326 90 98</v>
          </cell>
          <cell r="K347" t="str">
            <v>US</v>
          </cell>
          <cell r="L347">
            <v>381</v>
          </cell>
        </row>
        <row r="348">
          <cell r="A348" t="str">
            <v>KXD220S</v>
          </cell>
          <cell r="B348"/>
          <cell r="C348" t="str">
            <v>KONTOUR™ KX Low-Profile Dual Monitor Arm, Desk Mount, Silver</v>
          </cell>
          <cell r="D348">
            <v>7.76</v>
          </cell>
          <cell r="E348">
            <v>7.9</v>
          </cell>
          <cell r="F348">
            <v>90.5</v>
          </cell>
          <cell r="G348">
            <v>26</v>
          </cell>
          <cell r="H348">
            <v>26</v>
          </cell>
          <cell r="I348">
            <v>841872172866</v>
          </cell>
          <cell r="J348" t="str">
            <v>7326 90 98</v>
          </cell>
          <cell r="K348" t="str">
            <v>US</v>
          </cell>
          <cell r="L348">
            <v>381</v>
          </cell>
        </row>
        <row r="349">
          <cell r="A349" t="str">
            <v>KXD220W</v>
          </cell>
          <cell r="B349"/>
          <cell r="C349" t="str">
            <v>KONTOUR™ KX Low-Profile Dual Monitor Arm, Desk Mount, White</v>
          </cell>
          <cell r="D349">
            <v>7.76</v>
          </cell>
          <cell r="E349">
            <v>7.9</v>
          </cell>
          <cell r="F349">
            <v>90.5</v>
          </cell>
          <cell r="G349">
            <v>26</v>
          </cell>
          <cell r="H349">
            <v>26</v>
          </cell>
          <cell r="I349">
            <v>841872172873</v>
          </cell>
          <cell r="J349" t="str">
            <v>7326 90 98</v>
          </cell>
          <cell r="K349" t="str">
            <v>US</v>
          </cell>
          <cell r="L349">
            <v>381</v>
          </cell>
        </row>
        <row r="350">
          <cell r="A350" t="str">
            <v>LBM1x2U</v>
          </cell>
          <cell r="B350" t="str">
            <v>Mounts - Fusion Bolt-Down</v>
          </cell>
          <cell r="C350" t="str">
            <v>FUSION 1X2 BOLT-DOWN VIDEO WALL</v>
          </cell>
          <cell r="D350">
            <v>77.760000000000005</v>
          </cell>
          <cell r="E350">
            <v>86.4</v>
          </cell>
          <cell r="F350">
            <v>190.5</v>
          </cell>
          <cell r="G350">
            <v>106.68</v>
          </cell>
          <cell r="H350">
            <v>35.56</v>
          </cell>
          <cell r="I350" t="str">
            <v>0841872165073</v>
          </cell>
          <cell r="J350" t="str">
            <v>7326 90 98</v>
          </cell>
          <cell r="K350" t="str">
            <v>US</v>
          </cell>
          <cell r="L350">
            <v>2526</v>
          </cell>
        </row>
        <row r="351">
          <cell r="A351" t="str">
            <v>LBM2X2U</v>
          </cell>
          <cell r="B351" t="str">
            <v>Mounts - Fusion Bolt-Down</v>
          </cell>
          <cell r="C351" t="str">
            <v>FUSION 2X2 BOLT-DOWN VIDEO WALL</v>
          </cell>
          <cell r="D351">
            <v>72.257264540959881</v>
          </cell>
          <cell r="E351">
            <v>80.285849489955424</v>
          </cell>
          <cell r="F351">
            <v>190.5</v>
          </cell>
          <cell r="G351">
            <v>106.68</v>
          </cell>
          <cell r="H351">
            <v>36.83</v>
          </cell>
          <cell r="I351" t="str">
            <v>0841872157511</v>
          </cell>
          <cell r="J351" t="str">
            <v>7326 90 98</v>
          </cell>
          <cell r="K351" t="str">
            <v>US</v>
          </cell>
          <cell r="L351">
            <v>3224</v>
          </cell>
        </row>
        <row r="352">
          <cell r="A352" t="str">
            <v>LBM2X2UP</v>
          </cell>
          <cell r="B352" t="str">
            <v>Mounts - Fusion Bolt-Down</v>
          </cell>
          <cell r="C352" t="str">
            <v>FUSION 2X2 PORTRAIT BOLT DOWN VIDEO WALL</v>
          </cell>
          <cell r="D352">
            <v>78.788994668956249</v>
          </cell>
          <cell r="E352">
            <v>87.543327409951388</v>
          </cell>
          <cell r="F352">
            <v>190.5</v>
          </cell>
          <cell r="G352">
            <v>106.68</v>
          </cell>
          <cell r="H352">
            <v>35.56</v>
          </cell>
          <cell r="I352" t="str">
            <v>0841872157696</v>
          </cell>
          <cell r="J352" t="str">
            <v>7326 90 98</v>
          </cell>
          <cell r="K352" t="str">
            <v>US</v>
          </cell>
          <cell r="L352">
            <v>3224</v>
          </cell>
        </row>
        <row r="353">
          <cell r="A353" t="str">
            <v>LBM3X1UP</v>
          </cell>
          <cell r="B353" t="str">
            <v>Mounts - Fusion Bolt-Down</v>
          </cell>
          <cell r="C353" t="str">
            <v>FUSION 3X1 PORTRAIT BOLT DOWN VIDEO WALL</v>
          </cell>
          <cell r="D353">
            <v>67.358466944962586</v>
          </cell>
          <cell r="E353">
            <v>74.842741049958434</v>
          </cell>
          <cell r="F353">
            <v>190.5</v>
          </cell>
          <cell r="G353">
            <v>106.68</v>
          </cell>
          <cell r="H353">
            <v>35.56</v>
          </cell>
          <cell r="I353" t="str">
            <v>0841872157702</v>
          </cell>
          <cell r="J353" t="str">
            <v>7326 90 98</v>
          </cell>
          <cell r="K353" t="str">
            <v>US</v>
          </cell>
          <cell r="L353">
            <v>3547</v>
          </cell>
        </row>
        <row r="354">
          <cell r="A354" t="str">
            <v>LBM3X2U</v>
          </cell>
          <cell r="B354" t="str">
            <v>Mounts - Fusion Bolt-Down</v>
          </cell>
          <cell r="C354" t="str">
            <v>FUSION 3X2 BOLT-DOWN VIDEO WALL</v>
          </cell>
          <cell r="D354">
            <v>94.710086855947409</v>
          </cell>
          <cell r="E354">
            <v>105.23342983994156</v>
          </cell>
          <cell r="F354">
            <v>190.5</v>
          </cell>
          <cell r="G354">
            <v>106.68</v>
          </cell>
          <cell r="H354">
            <v>35.56</v>
          </cell>
          <cell r="I354" t="str">
            <v>0841872157528</v>
          </cell>
          <cell r="J354" t="str">
            <v>7326 90 98</v>
          </cell>
          <cell r="K354" t="str">
            <v>US</v>
          </cell>
          <cell r="L354">
            <v>3762</v>
          </cell>
        </row>
        <row r="355">
          <cell r="A355" t="str">
            <v>LBM3X3U</v>
          </cell>
          <cell r="B355" t="str">
            <v>Mounts - Fusion Bolt-Down</v>
          </cell>
          <cell r="C355" t="str">
            <v>FUSION 3X3 BOLT-DOWN VIDEO WALL</v>
          </cell>
          <cell r="D355">
            <v>115.52997663893586</v>
          </cell>
          <cell r="E355">
            <v>128.36664070992873</v>
          </cell>
          <cell r="F355">
            <v>190.5</v>
          </cell>
          <cell r="G355">
            <v>106.68</v>
          </cell>
          <cell r="H355">
            <v>36.83</v>
          </cell>
          <cell r="I355" t="str">
            <v>0841872157535</v>
          </cell>
          <cell r="J355" t="str">
            <v>7326 90 98</v>
          </cell>
          <cell r="K355" t="str">
            <v>US</v>
          </cell>
          <cell r="L355">
            <v>4837</v>
          </cell>
        </row>
        <row r="356">
          <cell r="A356" t="str">
            <v>LCB1U</v>
          </cell>
          <cell r="B356" t="str">
            <v>Mounts - Ceiling</v>
          </cell>
          <cell r="C356" t="str">
            <v>CEILING MOUNT, B2B, LARGE</v>
          </cell>
          <cell r="D356">
            <v>13.47169338899252</v>
          </cell>
          <cell r="E356">
            <v>14.968548209991688</v>
          </cell>
          <cell r="F356">
            <v>74.930000000000007</v>
          </cell>
          <cell r="G356">
            <v>43.18</v>
          </cell>
          <cell r="H356">
            <v>27.94</v>
          </cell>
          <cell r="I356" t="str">
            <v>0841872159010</v>
          </cell>
          <cell r="J356" t="str">
            <v>7326 90 98</v>
          </cell>
          <cell r="K356" t="str">
            <v>CN</v>
          </cell>
          <cell r="L356">
            <v>335</v>
          </cell>
        </row>
        <row r="357">
          <cell r="A357" t="str">
            <v>LCB1UP</v>
          </cell>
          <cell r="B357" t="str">
            <v>Mounts - Ceiling</v>
          </cell>
          <cell r="C357" t="str">
            <v>CEILING MOUNT, B2B, LG., PORTRAIT</v>
          </cell>
          <cell r="D357">
            <v>20.003423516988892</v>
          </cell>
          <cell r="E357">
            <v>22.226026129987659</v>
          </cell>
          <cell r="F357">
            <v>92.710000000000008</v>
          </cell>
          <cell r="G357">
            <v>62.230000000000004</v>
          </cell>
          <cell r="H357">
            <v>33.020000000000003</v>
          </cell>
          <cell r="I357" t="str">
            <v>0841872159027</v>
          </cell>
          <cell r="J357" t="str">
            <v>7326 90 98</v>
          </cell>
          <cell r="K357" t="str">
            <v>CN</v>
          </cell>
          <cell r="L357">
            <v>358</v>
          </cell>
        </row>
        <row r="358">
          <cell r="A358" t="str">
            <v>LCB1X2U</v>
          </cell>
          <cell r="B358" t="str">
            <v>Mounts - Ceiling</v>
          </cell>
          <cell r="C358" t="str">
            <v>CEILING MOUNT, LG., B2B, STACKING KIT</v>
          </cell>
          <cell r="D358">
            <v>30.617484974983</v>
          </cell>
          <cell r="E358">
            <v>34.019427749981112</v>
          </cell>
          <cell r="F358">
            <v>152.4</v>
          </cell>
          <cell r="G358">
            <v>52.07</v>
          </cell>
          <cell r="H358">
            <v>30.48</v>
          </cell>
          <cell r="I358" t="str">
            <v>0841872159041</v>
          </cell>
          <cell r="J358" t="str">
            <v>7326 90 98</v>
          </cell>
          <cell r="K358" t="str">
            <v>US</v>
          </cell>
          <cell r="L358">
            <v>920</v>
          </cell>
        </row>
        <row r="359">
          <cell r="A359" t="str">
            <v>LCB2X1U</v>
          </cell>
          <cell r="B359" t="str">
            <v>Mounts - Ceiling</v>
          </cell>
          <cell r="C359" t="str">
            <v>SIDE X SIDE, BACK TO BACK, CEILING MOUNT</v>
          </cell>
          <cell r="D359">
            <v>33.475116905981416</v>
          </cell>
          <cell r="E359">
            <v>37.194574339979347</v>
          </cell>
          <cell r="F359">
            <v>209.55</v>
          </cell>
          <cell r="G359">
            <v>30.48</v>
          </cell>
          <cell r="H359">
            <v>31.75</v>
          </cell>
          <cell r="I359" t="str">
            <v>0841872158952</v>
          </cell>
          <cell r="J359" t="str">
            <v>7326 90 98</v>
          </cell>
          <cell r="K359" t="str">
            <v>US</v>
          </cell>
          <cell r="L359">
            <v>994</v>
          </cell>
        </row>
        <row r="360">
          <cell r="A360" t="str">
            <v>LCB3X1U</v>
          </cell>
          <cell r="B360" t="str">
            <v>Mounts - Ceiling</v>
          </cell>
          <cell r="C360" t="str">
            <v>CEILING MOUNT, 3 WIDE, B2B, KIT</v>
          </cell>
          <cell r="D360">
            <v>37.557448235979145</v>
          </cell>
          <cell r="E360">
            <v>41.73049803997683</v>
          </cell>
          <cell r="F360">
            <v>278.13</v>
          </cell>
          <cell r="G360">
            <v>33.020000000000003</v>
          </cell>
          <cell r="H360">
            <v>30.48</v>
          </cell>
          <cell r="I360" t="str">
            <v>0841872158990</v>
          </cell>
          <cell r="J360" t="str">
            <v>7326 90 98</v>
          </cell>
          <cell r="K360" t="str">
            <v>US</v>
          </cell>
          <cell r="L360">
            <v>1659</v>
          </cell>
        </row>
        <row r="361">
          <cell r="A361" t="str">
            <v>LCD2C</v>
          </cell>
          <cell r="B361" t="str">
            <v>Mounts - Projector</v>
          </cell>
          <cell r="C361" t="str">
            <v>LCD2C CEILING MOUNT</v>
          </cell>
          <cell r="D361">
            <v>7.7564295269956931</v>
          </cell>
          <cell r="E361">
            <v>8.6182550299952148</v>
          </cell>
          <cell r="F361">
            <v>60.96</v>
          </cell>
          <cell r="G361">
            <v>50.164999999999999</v>
          </cell>
          <cell r="H361">
            <v>13.97</v>
          </cell>
          <cell r="I361" t="str">
            <v>0841872002194</v>
          </cell>
          <cell r="J361" t="str">
            <v>7326 90 98</v>
          </cell>
          <cell r="K361" t="str">
            <v>US</v>
          </cell>
          <cell r="L361">
            <v>269</v>
          </cell>
        </row>
        <row r="362">
          <cell r="A362" t="str">
            <v>LCDCP</v>
          </cell>
          <cell r="B362" t="str">
            <v>Mounts - Projector</v>
          </cell>
          <cell r="C362" t="str">
            <v>LCD2C CEILING PLATE ONLY</v>
          </cell>
          <cell r="D362">
            <v>2.4493987979986396</v>
          </cell>
          <cell r="E362">
            <v>2.7215542199984886</v>
          </cell>
          <cell r="F362">
            <v>41.274999999999999</v>
          </cell>
          <cell r="G362">
            <v>24.13</v>
          </cell>
          <cell r="H362">
            <v>9.3980000000000015</v>
          </cell>
          <cell r="I362" t="str">
            <v>0841872002217</v>
          </cell>
          <cell r="J362" t="str">
            <v>7326 90 98</v>
          </cell>
          <cell r="K362" t="str">
            <v>US</v>
          </cell>
          <cell r="L362">
            <v>120</v>
          </cell>
        </row>
        <row r="363">
          <cell r="A363" t="str">
            <v>LCDPA</v>
          </cell>
          <cell r="B363" t="str">
            <v>Mounts - Projector</v>
          </cell>
          <cell r="C363" t="str">
            <v>LCD2C PROJECTOR ARM</v>
          </cell>
          <cell r="D363">
            <v>1.2246993989993198</v>
          </cell>
          <cell r="E363">
            <v>1.3607771099992443</v>
          </cell>
          <cell r="F363">
            <v>41.274999999999999</v>
          </cell>
          <cell r="G363">
            <v>24.13</v>
          </cell>
          <cell r="H363">
            <v>9.3980000000000015</v>
          </cell>
          <cell r="I363" t="str">
            <v>0841872002231</v>
          </cell>
          <cell r="J363" t="str">
            <v>7326 90 98</v>
          </cell>
          <cell r="K363" t="str">
            <v>US</v>
          </cell>
          <cell r="L363">
            <v>47</v>
          </cell>
        </row>
        <row r="364">
          <cell r="A364" t="str">
            <v>LCM1U</v>
          </cell>
          <cell r="B364" t="str">
            <v>Mounts - Ceiling</v>
          </cell>
          <cell r="C364" t="str">
            <v>SINGLE CEILING MOUNT, LARGE, BLACK</v>
          </cell>
          <cell r="D364">
            <v>7.7033592197057228</v>
          </cell>
          <cell r="E364">
            <v>8.559288021895247</v>
          </cell>
          <cell r="F364">
            <v>73.66</v>
          </cell>
          <cell r="G364">
            <v>35.56</v>
          </cell>
          <cell r="H364">
            <v>16.510000000000002</v>
          </cell>
          <cell r="I364" t="str">
            <v>0841872156170</v>
          </cell>
          <cell r="J364" t="str">
            <v>7326 90 98</v>
          </cell>
          <cell r="K364" t="str">
            <v>CN</v>
          </cell>
          <cell r="L364">
            <v>246</v>
          </cell>
        </row>
        <row r="365">
          <cell r="A365" t="str">
            <v>LCM1UP</v>
          </cell>
          <cell r="B365" t="str">
            <v>Mounts - Ceiling</v>
          </cell>
          <cell r="C365" t="str">
            <v>CEILING MOUNT, SINGLE, PORTRAIT</v>
          </cell>
          <cell r="D365">
            <v>10.614061457994106</v>
          </cell>
          <cell r="E365">
            <v>11.793401619993451</v>
          </cell>
          <cell r="F365">
            <v>93.98</v>
          </cell>
          <cell r="G365">
            <v>60.96</v>
          </cell>
          <cell r="H365">
            <v>22.86</v>
          </cell>
          <cell r="I365" t="str">
            <v>0841872159096</v>
          </cell>
          <cell r="J365" t="str">
            <v>7326 90 98</v>
          </cell>
          <cell r="K365" t="str">
            <v>US</v>
          </cell>
          <cell r="L365">
            <v>256</v>
          </cell>
        </row>
        <row r="366">
          <cell r="A366" t="str">
            <v>LCM1X2U</v>
          </cell>
          <cell r="B366" t="str">
            <v>Mounts - Ceiling</v>
          </cell>
          <cell r="C366" t="str">
            <v>LCM1U AND CPA048P KIT</v>
          </cell>
          <cell r="D366">
            <v>19.595190383989117</v>
          </cell>
          <cell r="E366">
            <v>21.772433759987909</v>
          </cell>
          <cell r="F366">
            <v>134.62</v>
          </cell>
          <cell r="G366">
            <v>48.26</v>
          </cell>
          <cell r="H366">
            <v>20.32</v>
          </cell>
          <cell r="I366" t="str">
            <v>0841872158853</v>
          </cell>
          <cell r="J366" t="str">
            <v>7326 90 98</v>
          </cell>
          <cell r="K366" t="str">
            <v>US</v>
          </cell>
          <cell r="L366">
            <v>483</v>
          </cell>
        </row>
        <row r="367">
          <cell r="A367" t="str">
            <v>LCM2X1U</v>
          </cell>
          <cell r="B367" t="str">
            <v>Mounts - Ceiling</v>
          </cell>
          <cell r="C367" t="str">
            <v>PURP BOARD, 2 WIDE, 1 HIGH</v>
          </cell>
          <cell r="D367">
            <v>19.186957250989344</v>
          </cell>
          <cell r="E367">
            <v>21.318841389988162</v>
          </cell>
          <cell r="F367">
            <v>190.5</v>
          </cell>
          <cell r="G367">
            <v>29.21</v>
          </cell>
          <cell r="H367">
            <v>19.05</v>
          </cell>
          <cell r="I367" t="str">
            <v>0841872158778</v>
          </cell>
          <cell r="J367" t="str">
            <v>7326 90 98</v>
          </cell>
          <cell r="K367" t="str">
            <v>US</v>
          </cell>
          <cell r="L367">
            <v>483</v>
          </cell>
        </row>
        <row r="368">
          <cell r="A368" t="str">
            <v>LCM2X1UP</v>
          </cell>
          <cell r="B368" t="str">
            <v>Mounts - Ceiling</v>
          </cell>
          <cell r="C368" t="str">
            <v>CEILING MOUNT, SIDE BY SIDE, PORTRAIT</v>
          </cell>
          <cell r="D368">
            <v>20.411656649988664</v>
          </cell>
          <cell r="E368">
            <v>22.679618499987406</v>
          </cell>
          <cell r="F368">
            <v>209.55</v>
          </cell>
          <cell r="G368">
            <v>30.48</v>
          </cell>
          <cell r="H368">
            <v>26.67</v>
          </cell>
          <cell r="I368" t="str">
            <v>0841872158846</v>
          </cell>
          <cell r="J368" t="str">
            <v>7326 90 98</v>
          </cell>
          <cell r="K368" t="str">
            <v>US</v>
          </cell>
          <cell r="L368">
            <v>483</v>
          </cell>
        </row>
        <row r="369">
          <cell r="A369" t="str">
            <v>LCM2X2U</v>
          </cell>
          <cell r="B369" t="str">
            <v>Mounts - Ceiling</v>
          </cell>
          <cell r="C369" t="str">
            <v>2 x 2 CEILING MOUNTED ARRAY ASSEMBLY</v>
          </cell>
          <cell r="D369">
            <v>62.051436215965545</v>
          </cell>
          <cell r="E369">
            <v>68.946040239961718</v>
          </cell>
          <cell r="F369">
            <v>193.04</v>
          </cell>
          <cell r="G369">
            <v>46.99</v>
          </cell>
          <cell r="H369">
            <v>40.64</v>
          </cell>
          <cell r="I369" t="str">
            <v>0841872155012</v>
          </cell>
          <cell r="J369" t="str">
            <v>7326 90 98</v>
          </cell>
          <cell r="K369" t="str">
            <v>CN</v>
          </cell>
          <cell r="L369">
            <v>2756</v>
          </cell>
        </row>
        <row r="370">
          <cell r="A370" t="str">
            <v>LCM3U</v>
          </cell>
          <cell r="B370" t="str">
            <v>Mounts - Ceiling</v>
          </cell>
          <cell r="C370" t="str">
            <v>CEILING MOUNT, TRIPLE, LARGE</v>
          </cell>
          <cell r="D370">
            <v>45.31387776297484</v>
          </cell>
          <cell r="E370">
            <v>50.348753069972041</v>
          </cell>
          <cell r="F370">
            <v>93.98</v>
          </cell>
          <cell r="G370">
            <v>91.44</v>
          </cell>
          <cell r="H370">
            <v>63.5</v>
          </cell>
          <cell r="I370" t="str">
            <v>0841872159508</v>
          </cell>
          <cell r="J370" t="str">
            <v>7326 90 98</v>
          </cell>
          <cell r="K370" t="str">
            <v>CN</v>
          </cell>
          <cell r="L370">
            <v>1183</v>
          </cell>
        </row>
        <row r="371">
          <cell r="A371" t="str">
            <v>LCM3X1U</v>
          </cell>
          <cell r="B371" t="str">
            <v>Mounts - Ceiling</v>
          </cell>
          <cell r="C371" t="str">
            <v>PURP BOARD, 3 WIDE, 1 HIGH</v>
          </cell>
          <cell r="D371">
            <v>25.310454245985945</v>
          </cell>
          <cell r="E371">
            <v>28.122726939984382</v>
          </cell>
          <cell r="F371">
            <v>278.13</v>
          </cell>
          <cell r="G371">
            <v>33.020000000000003</v>
          </cell>
          <cell r="H371">
            <v>30.48</v>
          </cell>
          <cell r="I371" t="str">
            <v>0841872158785</v>
          </cell>
          <cell r="J371" t="str">
            <v>7326 90 98</v>
          </cell>
          <cell r="K371" t="str">
            <v>US</v>
          </cell>
          <cell r="L371">
            <v>860</v>
          </cell>
        </row>
        <row r="372">
          <cell r="A372" t="str">
            <v>LCM3X1UP</v>
          </cell>
          <cell r="B372" t="str">
            <v>Mounts - Ceiling</v>
          </cell>
          <cell r="C372" t="str">
            <v>CEILING MOUNT, 3 WIDE, PORTRAIT</v>
          </cell>
          <cell r="D372">
            <v>25.310454245985945</v>
          </cell>
          <cell r="E372">
            <v>28.122726939984382</v>
          </cell>
          <cell r="F372">
            <v>278.13</v>
          </cell>
          <cell r="G372">
            <v>33.020000000000003</v>
          </cell>
          <cell r="H372">
            <v>30.48</v>
          </cell>
          <cell r="I372" t="str">
            <v>0841872158976</v>
          </cell>
          <cell r="J372" t="str">
            <v>7326 90 98</v>
          </cell>
          <cell r="K372" t="str">
            <v>US</v>
          </cell>
          <cell r="L372">
            <v>860</v>
          </cell>
        </row>
        <row r="373">
          <cell r="A373" t="str">
            <v>LCM3X2U</v>
          </cell>
          <cell r="B373" t="str">
            <v>Mounts - Ceiling</v>
          </cell>
          <cell r="C373" t="str">
            <v>3 X 2 CEILING MOUNTED ARRAY ASSEMBLY</v>
          </cell>
          <cell r="D373">
            <v>76.747829003957378</v>
          </cell>
          <cell r="E373">
            <v>85.275365559952647</v>
          </cell>
          <cell r="F373">
            <v>284.48</v>
          </cell>
          <cell r="G373">
            <v>59.69</v>
          </cell>
          <cell r="H373">
            <v>34.29</v>
          </cell>
          <cell r="I373" t="str">
            <v>0841872157146</v>
          </cell>
          <cell r="J373" t="str">
            <v>7326 90 98</v>
          </cell>
          <cell r="K373" t="str">
            <v>US</v>
          </cell>
          <cell r="L373">
            <v>3310</v>
          </cell>
        </row>
        <row r="374">
          <cell r="A374" t="str">
            <v>LCM3X3U</v>
          </cell>
          <cell r="B374" t="str">
            <v>Mounts - Ceiling</v>
          </cell>
          <cell r="C374" t="str">
            <v>3 X 3 CEILING MOUNTED ARRAY ASSEMBLY</v>
          </cell>
          <cell r="D374">
            <v>95.934786254946729</v>
          </cell>
          <cell r="E374">
            <v>106.59420694994081</v>
          </cell>
          <cell r="F374">
            <v>284.48</v>
          </cell>
          <cell r="G374">
            <v>59.69</v>
          </cell>
          <cell r="H374">
            <v>35.56</v>
          </cell>
          <cell r="I374" t="str">
            <v>0841872155005</v>
          </cell>
          <cell r="J374" t="str">
            <v>7326 90 98</v>
          </cell>
          <cell r="K374" t="str">
            <v>US</v>
          </cell>
          <cell r="L374">
            <v>4417</v>
          </cell>
        </row>
        <row r="375">
          <cell r="A375" t="str">
            <v>LCM4U</v>
          </cell>
          <cell r="B375" t="str">
            <v>Mounts - Ceiling</v>
          </cell>
          <cell r="C375" t="str">
            <v>QUAD CEILING MOUNT KIT</v>
          </cell>
          <cell r="D375">
            <v>58.377338018967578</v>
          </cell>
          <cell r="E375">
            <v>64.863708909963975</v>
          </cell>
          <cell r="F375">
            <v>123.19</v>
          </cell>
          <cell r="G375">
            <v>121.92</v>
          </cell>
          <cell r="H375">
            <v>41.274999999999999</v>
          </cell>
          <cell r="I375" t="str">
            <v>0841872159751</v>
          </cell>
          <cell r="J375" t="str">
            <v>7326 90 98</v>
          </cell>
          <cell r="K375" t="str">
            <v>CN</v>
          </cell>
          <cell r="L375">
            <v>1534</v>
          </cell>
        </row>
        <row r="376">
          <cell r="A376" t="str">
            <v>LDB1U</v>
          </cell>
          <cell r="B376" t="str">
            <v>Mounts - Table Stand</v>
          </cell>
          <cell r="C376" t="str">
            <v>FUSION LARGE TABLETOP BOLT-DOWN STAND</v>
          </cell>
          <cell r="D376">
            <v>19.82</v>
          </cell>
          <cell r="E376">
            <v>25</v>
          </cell>
          <cell r="F376">
            <v>85.09</v>
          </cell>
          <cell r="G376">
            <v>42.55</v>
          </cell>
          <cell r="H376">
            <v>14.3</v>
          </cell>
          <cell r="I376" t="str">
            <v>0841872171609</v>
          </cell>
          <cell r="J376" t="str">
            <v>7326 90 98</v>
          </cell>
          <cell r="K376" t="str">
            <v>CN</v>
          </cell>
          <cell r="L376">
            <v>290</v>
          </cell>
        </row>
        <row r="377">
          <cell r="A377" t="str">
            <v>LDS1U</v>
          </cell>
          <cell r="B377" t="str">
            <v>Mounts - Table Stand</v>
          </cell>
          <cell r="C377" t="str">
            <v>FUSION LARGE TABLETOP STAND</v>
          </cell>
          <cell r="D377">
            <v>19.82</v>
          </cell>
          <cell r="E377">
            <v>25</v>
          </cell>
          <cell r="F377">
            <v>85.09</v>
          </cell>
          <cell r="G377">
            <v>42.55</v>
          </cell>
          <cell r="H377">
            <v>14.3</v>
          </cell>
          <cell r="I377" t="str">
            <v>0841872171616</v>
          </cell>
          <cell r="J377" t="str">
            <v>7326 90 98</v>
          </cell>
          <cell r="K377" t="str">
            <v>US</v>
          </cell>
          <cell r="L377">
            <v>310</v>
          </cell>
        </row>
        <row r="378">
          <cell r="A378" t="str">
            <v>LF49UBP</v>
          </cell>
          <cell r="B378" t="str">
            <v>Mounts - Enclosures/Kiosk</v>
          </cell>
          <cell r="C378" t="str">
            <v>Impact Floor Standing Kiosk – Portrait 49” Black</v>
          </cell>
          <cell r="D378"/>
          <cell r="E378"/>
          <cell r="F378"/>
          <cell r="G378"/>
          <cell r="H378"/>
          <cell r="I378">
            <v>841872173832</v>
          </cell>
          <cell r="J378" t="str">
            <v>7326 90 98</v>
          </cell>
          <cell r="K378" t="str">
            <v>US</v>
          </cell>
          <cell r="L378">
            <v>2990</v>
          </cell>
        </row>
        <row r="379">
          <cell r="A379" t="str">
            <v>LF49UBP-B2B</v>
          </cell>
          <cell r="B379" t="str">
            <v>Mounts - Enclosures/Kiosk</v>
          </cell>
          <cell r="C379" t="str">
            <v>Impact Floor Standing Kiosk – B2B Portrait 49” Black</v>
          </cell>
          <cell r="D379"/>
          <cell r="E379"/>
          <cell r="F379"/>
          <cell r="G379"/>
          <cell r="H379"/>
          <cell r="I379">
            <v>841872173894</v>
          </cell>
          <cell r="J379" t="str">
            <v>7326 90 98</v>
          </cell>
          <cell r="K379" t="str">
            <v>US</v>
          </cell>
          <cell r="L379">
            <v>3690</v>
          </cell>
        </row>
        <row r="380">
          <cell r="A380" t="str">
            <v>LF49UWP</v>
          </cell>
          <cell r="B380" t="str">
            <v>Mounts - Enclosures/Kiosk</v>
          </cell>
          <cell r="C380" t="str">
            <v>Impact Floor Standing Kiosk – Portrait 49” Black</v>
          </cell>
          <cell r="D380"/>
          <cell r="E380"/>
          <cell r="F380"/>
          <cell r="G380"/>
          <cell r="H380"/>
          <cell r="I380">
            <v>841872173849</v>
          </cell>
          <cell r="J380" t="str">
            <v>7326 90 98</v>
          </cell>
          <cell r="K380" t="str">
            <v>US</v>
          </cell>
          <cell r="L380">
            <v>2990</v>
          </cell>
        </row>
        <row r="381">
          <cell r="A381" t="str">
            <v>LF49UWP-B2B</v>
          </cell>
          <cell r="B381" t="str">
            <v>Mounts - Enclosures/Kiosk</v>
          </cell>
          <cell r="C381" t="str">
            <v>Impact Floor Standing Kiosk – B2B Portrait 49” Black</v>
          </cell>
          <cell r="D381"/>
          <cell r="E381"/>
          <cell r="F381"/>
          <cell r="G381"/>
          <cell r="H381"/>
          <cell r="I381">
            <v>841872173900</v>
          </cell>
          <cell r="J381" t="str">
            <v>7326 90 98</v>
          </cell>
          <cell r="K381" t="str">
            <v>US</v>
          </cell>
          <cell r="L381">
            <v>3690</v>
          </cell>
        </row>
        <row r="382">
          <cell r="A382" t="str">
            <v>LF50UBP</v>
          </cell>
          <cell r="B382" t="str">
            <v>Mounts - Enclosures/Kiosk</v>
          </cell>
          <cell r="C382" t="str">
            <v>Impact Floor Standing Kiosk – Portrait 50” Black</v>
          </cell>
          <cell r="D382"/>
          <cell r="E382"/>
          <cell r="F382"/>
          <cell r="G382"/>
          <cell r="H382"/>
          <cell r="I382">
            <v>841872173856</v>
          </cell>
          <cell r="J382" t="str">
            <v>7326 90 98</v>
          </cell>
          <cell r="K382" t="str">
            <v>US</v>
          </cell>
          <cell r="L382">
            <v>2990</v>
          </cell>
        </row>
        <row r="383">
          <cell r="A383" t="str">
            <v>LF50UBP-B2B</v>
          </cell>
          <cell r="B383" t="str">
            <v>Mounts - Enclosures/Kiosk</v>
          </cell>
          <cell r="C383" t="str">
            <v>Impact Floor Standing Kiosk – B2BPortrait 50” Black</v>
          </cell>
          <cell r="D383"/>
          <cell r="E383"/>
          <cell r="F383"/>
          <cell r="G383"/>
          <cell r="H383"/>
          <cell r="I383">
            <v>841872173917</v>
          </cell>
          <cell r="J383" t="str">
            <v>7326 90 98</v>
          </cell>
          <cell r="K383" t="str">
            <v>US</v>
          </cell>
          <cell r="L383">
            <v>3690</v>
          </cell>
        </row>
        <row r="384">
          <cell r="A384" t="str">
            <v>LF50UWP</v>
          </cell>
          <cell r="B384" t="str">
            <v>Mounts - Enclosures/Kiosk</v>
          </cell>
          <cell r="C384" t="str">
            <v>Impact Floor Standing Kiosk – Portrait 50” Black</v>
          </cell>
          <cell r="D384"/>
          <cell r="E384"/>
          <cell r="F384"/>
          <cell r="G384"/>
          <cell r="H384"/>
          <cell r="I384">
            <v>841872173863</v>
          </cell>
          <cell r="J384" t="str">
            <v>7326 90 98</v>
          </cell>
          <cell r="K384" t="str">
            <v>US</v>
          </cell>
          <cell r="L384">
            <v>2990</v>
          </cell>
        </row>
        <row r="385">
          <cell r="A385" t="str">
            <v>LF50UWP-B2B</v>
          </cell>
          <cell r="B385" t="str">
            <v>Mounts - Enclosures/Kiosk</v>
          </cell>
          <cell r="C385" t="str">
            <v>Impact Floor Standing Kiosk – B2B Portrait 50” Black</v>
          </cell>
          <cell r="D385"/>
          <cell r="E385"/>
          <cell r="F385"/>
          <cell r="G385"/>
          <cell r="H385"/>
          <cell r="I385">
            <v>841872173924</v>
          </cell>
          <cell r="J385" t="str">
            <v>7326 90 98</v>
          </cell>
          <cell r="K385" t="str">
            <v>US</v>
          </cell>
          <cell r="L385">
            <v>3690</v>
          </cell>
        </row>
        <row r="386">
          <cell r="A386" t="str">
            <v>LF55UBP</v>
          </cell>
          <cell r="B386" t="str">
            <v>Mounts - Enclosures/Kiosk</v>
          </cell>
          <cell r="C386" t="str">
            <v>Impact Floor Standing Kiosk – Portrait 55” Black</v>
          </cell>
          <cell r="D386"/>
          <cell r="E386"/>
          <cell r="F386"/>
          <cell r="G386"/>
          <cell r="H386"/>
          <cell r="I386">
            <v>841872173870</v>
          </cell>
          <cell r="J386" t="str">
            <v>7326 90 98</v>
          </cell>
          <cell r="K386" t="str">
            <v>US</v>
          </cell>
          <cell r="L386">
            <v>2990</v>
          </cell>
        </row>
        <row r="387">
          <cell r="A387" t="str">
            <v>LF55UBP-B2B</v>
          </cell>
          <cell r="B387" t="str">
            <v>Mounts - Enclosures/Kiosk</v>
          </cell>
          <cell r="C387" t="str">
            <v>Impact Floor Standing Kiosk – B2B Portrait 55” Black</v>
          </cell>
          <cell r="D387"/>
          <cell r="E387"/>
          <cell r="F387"/>
          <cell r="G387"/>
          <cell r="H387"/>
          <cell r="I387">
            <v>841872173931</v>
          </cell>
          <cell r="J387" t="str">
            <v>7326 90 98</v>
          </cell>
          <cell r="K387" t="str">
            <v>US</v>
          </cell>
          <cell r="L387">
            <v>3690</v>
          </cell>
        </row>
        <row r="388">
          <cell r="A388" t="str">
            <v>LF55UWP</v>
          </cell>
          <cell r="B388" t="str">
            <v>Mounts - Enclosures/Kiosk</v>
          </cell>
          <cell r="C388" t="str">
            <v>Impact Floor Standing Kiosk – Portrait 55” Black</v>
          </cell>
          <cell r="D388"/>
          <cell r="E388"/>
          <cell r="F388"/>
          <cell r="G388"/>
          <cell r="H388"/>
          <cell r="I388">
            <v>841872173887</v>
          </cell>
          <cell r="J388" t="str">
            <v>7326 90 98</v>
          </cell>
          <cell r="K388" t="str">
            <v>US</v>
          </cell>
          <cell r="L388">
            <v>2990</v>
          </cell>
        </row>
        <row r="389">
          <cell r="A389" t="str">
            <v>LF55UWP-B2B</v>
          </cell>
          <cell r="B389" t="str">
            <v>Mounts - Enclosures/Kiosk</v>
          </cell>
          <cell r="C389" t="str">
            <v>Impact Floor Standing Kiosk – B2B Portrait 55” Black</v>
          </cell>
          <cell r="D389"/>
          <cell r="E389"/>
          <cell r="F389"/>
          <cell r="G389"/>
          <cell r="H389"/>
          <cell r="I389">
            <v>841872173948</v>
          </cell>
          <cell r="J389" t="str">
            <v>7326 90 98</v>
          </cell>
          <cell r="K389" t="str">
            <v>US</v>
          </cell>
          <cell r="L389">
            <v>3690</v>
          </cell>
        </row>
        <row r="390">
          <cell r="A390" t="str">
            <v>LFAUB</v>
          </cell>
          <cell r="B390" t="str">
            <v>Mounts - Carts &amp; Stands</v>
          </cell>
          <cell r="C390" t="str">
            <v>LARGE FUSION STAND MAN ADJ, BLK</v>
          </cell>
          <cell r="D390">
            <v>58</v>
          </cell>
          <cell r="E390">
            <v>61.234969949965993</v>
          </cell>
          <cell r="F390">
            <v>123.19</v>
          </cell>
          <cell r="G390">
            <v>66.040000000000006</v>
          </cell>
          <cell r="H390">
            <v>25.4</v>
          </cell>
          <cell r="I390" t="str">
            <v>0841872156330</v>
          </cell>
          <cell r="J390" t="str">
            <v>7326 90 98</v>
          </cell>
          <cell r="K390" t="str">
            <v>US</v>
          </cell>
          <cell r="L390">
            <v>783</v>
          </cell>
        </row>
        <row r="391">
          <cell r="A391" t="str">
            <v>LFAUS</v>
          </cell>
          <cell r="B391" t="str">
            <v>Mounts - Carts &amp; Stands</v>
          </cell>
          <cell r="C391" t="str">
            <v>LARGE FUSION STAND MAN ADJ, SLV</v>
          </cell>
          <cell r="D391">
            <v>58</v>
          </cell>
          <cell r="E391">
            <v>61.234969949965993</v>
          </cell>
          <cell r="F391">
            <v>123.19</v>
          </cell>
          <cell r="G391">
            <v>66.040000000000006</v>
          </cell>
          <cell r="H391">
            <v>25.4</v>
          </cell>
          <cell r="I391" t="str">
            <v>0841872156323</v>
          </cell>
          <cell r="J391" t="str">
            <v>7326 90 98</v>
          </cell>
          <cell r="K391" t="str">
            <v>CN</v>
          </cell>
          <cell r="L391">
            <v>783</v>
          </cell>
        </row>
        <row r="392">
          <cell r="A392" t="str">
            <v>LFD1U</v>
          </cell>
          <cell r="B392" t="str">
            <v>Mounts - Height Adjust</v>
          </cell>
          <cell r="C392" t="str">
            <v>FUSION DYNAMIC HEIGHT ADJUSTABLE FLOOR SUPPORT SOLUTION - LARGE</v>
          </cell>
          <cell r="D392">
            <v>83.6</v>
          </cell>
          <cell r="E392">
            <v>90.9</v>
          </cell>
          <cell r="F392">
            <v>190.5</v>
          </cell>
          <cell r="G392">
            <v>111.76</v>
          </cell>
          <cell r="H392">
            <v>33.020000000000003</v>
          </cell>
          <cell r="I392" t="str">
            <v>0841872168142</v>
          </cell>
          <cell r="J392" t="str">
            <v>7326 90 98</v>
          </cell>
          <cell r="K392" t="str">
            <v>US</v>
          </cell>
          <cell r="L392">
            <v>1988</v>
          </cell>
        </row>
        <row r="393">
          <cell r="A393" t="str">
            <v>LFE1U-EU</v>
          </cell>
          <cell r="B393" t="str">
            <v>Mounts - Carts &amp; Stands</v>
          </cell>
          <cell r="C393" t="str">
            <v>Large Capacity Height Adjust Flat Panel Stand</v>
          </cell>
          <cell r="D393">
            <v>32</v>
          </cell>
          <cell r="E393">
            <v>39.008912000000002</v>
          </cell>
          <cell r="F393">
            <v>123.19</v>
          </cell>
          <cell r="G393">
            <v>64.77</v>
          </cell>
          <cell r="H393">
            <v>25.4</v>
          </cell>
          <cell r="I393">
            <v>841872173771</v>
          </cell>
          <cell r="J393" t="str">
            <v>7330 90 98</v>
          </cell>
          <cell r="K393" t="str">
            <v>US</v>
          </cell>
          <cell r="L393">
            <v>1050</v>
          </cell>
        </row>
        <row r="394">
          <cell r="A394" t="str">
            <v>LPAUB</v>
          </cell>
          <cell r="B394" t="str">
            <v>Mounts - Carts &amp; Stands</v>
          </cell>
          <cell r="C394" t="str">
            <v>LARGE FUSION CART MANUAL ADJUSTABLE, BLK</v>
          </cell>
          <cell r="D394">
            <v>37.4</v>
          </cell>
          <cell r="E394">
            <v>41.276905669977076</v>
          </cell>
          <cell r="F394">
            <v>125.73</v>
          </cell>
          <cell r="G394">
            <v>80.010000000000005</v>
          </cell>
          <cell r="H394">
            <v>19.05</v>
          </cell>
          <cell r="I394" t="str">
            <v>0841872155951</v>
          </cell>
          <cell r="J394" t="str">
            <v>7326 90 98</v>
          </cell>
          <cell r="K394" t="str">
            <v>US</v>
          </cell>
          <cell r="L394">
            <v>729</v>
          </cell>
        </row>
        <row r="395">
          <cell r="A395" t="str">
            <v>LPAUS</v>
          </cell>
          <cell r="B395" t="str">
            <v>Mounts - Carts &amp; Stands</v>
          </cell>
          <cell r="C395" t="str">
            <v>LARGE FUSION CART MANUAL ADJUSTABLE, SLV</v>
          </cell>
          <cell r="D395">
            <v>37.4</v>
          </cell>
          <cell r="E395">
            <v>41.276905669977076</v>
          </cell>
          <cell r="F395">
            <v>125.73</v>
          </cell>
          <cell r="G395">
            <v>80.010000000000005</v>
          </cell>
          <cell r="H395">
            <v>19.05</v>
          </cell>
          <cell r="I395" t="str">
            <v>0841872155944</v>
          </cell>
          <cell r="J395" t="str">
            <v>7326 90 98</v>
          </cell>
          <cell r="K395" t="str">
            <v>CN</v>
          </cell>
          <cell r="L395">
            <v>729</v>
          </cell>
        </row>
        <row r="396">
          <cell r="A396" t="str">
            <v>LPD1U</v>
          </cell>
          <cell r="B396" t="str">
            <v>Mounts - Height Adjust</v>
          </cell>
          <cell r="C396" t="str">
            <v>FUSION DYNAMIC HEIGHT ADJUSTABLE CART - LARGE</v>
          </cell>
          <cell r="D396">
            <v>83.8</v>
          </cell>
          <cell r="E396">
            <v>90.9</v>
          </cell>
          <cell r="F396">
            <v>190.5</v>
          </cell>
          <cell r="G396">
            <v>111.76</v>
          </cell>
          <cell r="H396">
            <v>33.020000000000003</v>
          </cell>
          <cell r="I396" t="str">
            <v>0841872168159</v>
          </cell>
          <cell r="J396" t="str">
            <v>7326 90 98</v>
          </cell>
          <cell r="K396" t="str">
            <v>US</v>
          </cell>
          <cell r="L396">
            <v>2096</v>
          </cell>
        </row>
        <row r="397">
          <cell r="A397" t="str">
            <v>LPE1U-EU</v>
          </cell>
          <cell r="B397" t="str">
            <v>Mounts - Carts &amp; Stands</v>
          </cell>
          <cell r="C397" t="str">
            <v>Large Capacity Height Adjust Flat Panel Cart</v>
          </cell>
          <cell r="D397">
            <v>43</v>
          </cell>
          <cell r="E397">
            <v>50.348711999999999</v>
          </cell>
          <cell r="F397">
            <v>124.46000000000001</v>
          </cell>
          <cell r="G397">
            <v>78.105000000000004</v>
          </cell>
          <cell r="H397">
            <v>27.94</v>
          </cell>
          <cell r="I397">
            <v>841872173818</v>
          </cell>
          <cell r="J397" t="str">
            <v>7329 90 98</v>
          </cell>
          <cell r="K397" t="str">
            <v>US</v>
          </cell>
          <cell r="L397">
            <v>1100</v>
          </cell>
        </row>
        <row r="398">
          <cell r="A398" t="str">
            <v>LPK1</v>
          </cell>
          <cell r="B398" t="str">
            <v>Mounts - Projector Accessories</v>
          </cell>
          <cell r="C398" t="str">
            <v>LPK-1 LOW PROFILE MOUNTING KIT</v>
          </cell>
          <cell r="D398">
            <v>4.490564462997507</v>
          </cell>
          <cell r="E398">
            <v>4.9895160699972294</v>
          </cell>
          <cell r="F398">
            <v>40.64</v>
          </cell>
          <cell r="G398">
            <v>24.13</v>
          </cell>
          <cell r="H398">
            <v>8.89</v>
          </cell>
          <cell r="I398" t="str">
            <v>0841872003016</v>
          </cell>
          <cell r="J398" t="str">
            <v>7326 90 98</v>
          </cell>
          <cell r="K398" t="str">
            <v>US</v>
          </cell>
          <cell r="L398">
            <v>85</v>
          </cell>
        </row>
        <row r="399">
          <cell r="A399" t="str">
            <v>LSA1U</v>
          </cell>
          <cell r="B399" t="str">
            <v>Mounts - Fusion Wall Mounts</v>
          </cell>
          <cell r="C399" t="str">
            <v>LSA UNIVERSAL</v>
          </cell>
          <cell r="D399">
            <v>6.6690000000000005</v>
          </cell>
          <cell r="E399">
            <v>7.41</v>
          </cell>
          <cell r="F399">
            <v>94.44</v>
          </cell>
          <cell r="G399">
            <v>46.89</v>
          </cell>
          <cell r="H399">
            <v>7.34</v>
          </cell>
          <cell r="I399" t="str">
            <v>0841872163710</v>
          </cell>
          <cell r="J399" t="str">
            <v>7326 90 98</v>
          </cell>
          <cell r="K399" t="str">
            <v>CN</v>
          </cell>
          <cell r="L399">
            <v>128</v>
          </cell>
        </row>
        <row r="400">
          <cell r="A400" t="str">
            <v>LSB101</v>
          </cell>
          <cell r="B400" t="str">
            <v>Mounts - Projector Accessories</v>
          </cell>
          <cell r="C400" t="str">
            <v>LSB101 FOR RPMA, B, C SERIES MOUNTS</v>
          </cell>
          <cell r="D400">
            <v>0.81646626599954664</v>
          </cell>
          <cell r="E400">
            <v>0.90718473999949623</v>
          </cell>
          <cell r="F400">
            <v>29.844999999999999</v>
          </cell>
          <cell r="G400">
            <v>17.78</v>
          </cell>
          <cell r="H400">
            <v>5.08</v>
          </cell>
          <cell r="I400" t="str">
            <v>0841872102580</v>
          </cell>
          <cell r="J400" t="str">
            <v>7326 90 98</v>
          </cell>
          <cell r="K400" t="str">
            <v>CN</v>
          </cell>
          <cell r="L400">
            <v>39</v>
          </cell>
        </row>
        <row r="401">
          <cell r="A401" t="str">
            <v>LSD1U</v>
          </cell>
          <cell r="B401" t="str">
            <v>Mounts - Height Adjust</v>
          </cell>
          <cell r="C401" t="str">
            <v>FUSION DYNAMIC HEIGHT ADJUSTABLE WALL MOUNT - LARGE</v>
          </cell>
          <cell r="D401">
            <v>10.8</v>
          </cell>
          <cell r="E401">
            <v>13.63</v>
          </cell>
          <cell r="F401">
            <v>101.6</v>
          </cell>
          <cell r="G401">
            <v>76.2</v>
          </cell>
          <cell r="H401">
            <v>20.32</v>
          </cell>
          <cell r="I401" t="str">
            <v>0841872168166</v>
          </cell>
          <cell r="J401" t="str">
            <v>7326 90 98</v>
          </cell>
          <cell r="K401" t="str">
            <v>US</v>
          </cell>
          <cell r="L401">
            <v>986</v>
          </cell>
        </row>
        <row r="402">
          <cell r="A402" t="str">
            <v xml:space="preserve">LSM1U </v>
          </cell>
          <cell r="B402" t="str">
            <v>Mounts - Fusion Wall Mounts</v>
          </cell>
          <cell r="C402" t="str">
            <v>LSM UNIVERSAL</v>
          </cell>
          <cell r="D402">
            <v>7.8929999999999998</v>
          </cell>
          <cell r="E402">
            <v>8.77</v>
          </cell>
          <cell r="F402">
            <v>93.98</v>
          </cell>
          <cell r="G402">
            <v>46.84</v>
          </cell>
          <cell r="H402">
            <v>7.44</v>
          </cell>
          <cell r="I402" t="str">
            <v>0841872163260</v>
          </cell>
          <cell r="J402" t="str">
            <v>7326 90 98</v>
          </cell>
          <cell r="K402" t="str">
            <v>CN</v>
          </cell>
          <cell r="L402">
            <v>2</v>
          </cell>
        </row>
        <row r="403">
          <cell r="A403" t="str">
            <v>LSTU</v>
          </cell>
          <cell r="B403" t="str">
            <v>Mounts - Fusion Wall Mounts</v>
          </cell>
          <cell r="C403" t="str">
            <v>LARGE FIXED THINSTALL UNIVERSAL</v>
          </cell>
          <cell r="D403">
            <v>4.6946810294973931</v>
          </cell>
          <cell r="E403">
            <v>5.2163122549971037</v>
          </cell>
          <cell r="F403">
            <v>104.77500000000001</v>
          </cell>
          <cell r="G403">
            <v>28.574999999999999</v>
          </cell>
          <cell r="H403">
            <v>5.08</v>
          </cell>
          <cell r="I403" t="str">
            <v>0841872117225</v>
          </cell>
          <cell r="J403" t="str">
            <v>7326 90 98</v>
          </cell>
          <cell r="K403" t="str">
            <v>CN</v>
          </cell>
          <cell r="L403">
            <v>150</v>
          </cell>
        </row>
        <row r="404">
          <cell r="A404" t="str">
            <v>LTA1U</v>
          </cell>
          <cell r="B404" t="str">
            <v>Mounts - Fusion Wall Mounts</v>
          </cell>
          <cell r="C404" t="str">
            <v>LTA UNVERSAL</v>
          </cell>
          <cell r="D404">
            <v>7.4969999999999999</v>
          </cell>
          <cell r="E404">
            <v>8.33</v>
          </cell>
          <cell r="F404">
            <v>94.39</v>
          </cell>
          <cell r="G404">
            <v>47.09</v>
          </cell>
          <cell r="H404">
            <v>7.39</v>
          </cell>
          <cell r="I404" t="str">
            <v>0841872163727</v>
          </cell>
          <cell r="J404" t="str">
            <v>7326 90 98</v>
          </cell>
          <cell r="K404" t="str">
            <v>CN</v>
          </cell>
          <cell r="L404">
            <v>162</v>
          </cell>
        </row>
        <row r="405">
          <cell r="A405" t="str">
            <v>LTM1U</v>
          </cell>
          <cell r="B405" t="str">
            <v>Mounts - Fusion Wall Mounts</v>
          </cell>
          <cell r="C405" t="str">
            <v>LTM UNIVERSAL</v>
          </cell>
          <cell r="D405">
            <v>9</v>
          </cell>
          <cell r="E405">
            <v>10</v>
          </cell>
          <cell r="F405">
            <v>96.04</v>
          </cell>
          <cell r="G405">
            <v>48.13</v>
          </cell>
          <cell r="H405">
            <v>7.34</v>
          </cell>
          <cell r="I405" t="str">
            <v>0841872163277</v>
          </cell>
          <cell r="J405" t="str">
            <v>7326 90 98</v>
          </cell>
          <cell r="K405" t="str">
            <v>CN</v>
          </cell>
          <cell r="L405">
            <v>194</v>
          </cell>
        </row>
        <row r="406">
          <cell r="A406" t="str">
            <v>LTTU</v>
          </cell>
          <cell r="B406" t="str">
            <v>Mounts - Fusion Wall Mounts</v>
          </cell>
          <cell r="C406" t="str">
            <v>LARGE TILT THINSTALL UNIVERSAL</v>
          </cell>
          <cell r="D406">
            <v>6.0826736816966225</v>
          </cell>
          <cell r="E406">
            <v>6.7585263129962474</v>
          </cell>
          <cell r="F406">
            <v>104.14</v>
          </cell>
          <cell r="G406">
            <v>28.574999999999999</v>
          </cell>
          <cell r="H406">
            <v>6.9850000000000003</v>
          </cell>
          <cell r="I406" t="str">
            <v>0841872117218</v>
          </cell>
          <cell r="J406" t="str">
            <v>7326 90 98</v>
          </cell>
          <cell r="K406" t="str">
            <v>US</v>
          </cell>
          <cell r="L406">
            <v>172</v>
          </cell>
        </row>
        <row r="407">
          <cell r="A407" t="str">
            <v>LVM2X2U</v>
          </cell>
          <cell r="B407" t="str">
            <v>Mounts - Fusion VW Cart</v>
          </cell>
          <cell r="C407" t="str">
            <v>FUSION 2X2 VIDEO WALL CART</v>
          </cell>
          <cell r="D407">
            <v>89.403056126950347</v>
          </cell>
          <cell r="E407">
            <v>99.336729029944834</v>
          </cell>
          <cell r="F407">
            <v>190.5</v>
          </cell>
          <cell r="G407">
            <v>99.06</v>
          </cell>
          <cell r="H407">
            <v>22.86</v>
          </cell>
          <cell r="I407" t="str">
            <v>0841872155449</v>
          </cell>
          <cell r="J407" t="str">
            <v>7326 90 98</v>
          </cell>
          <cell r="K407" t="str">
            <v>US</v>
          </cell>
          <cell r="L407">
            <v>3224</v>
          </cell>
        </row>
        <row r="408">
          <cell r="A408" t="str">
            <v>LVM2X2UP</v>
          </cell>
          <cell r="B408" t="str">
            <v>Mounts - Fusion VW Cart</v>
          </cell>
          <cell r="C408" t="str">
            <v>FUSION 2X2 PORTRAIT VIDEO WALL CART</v>
          </cell>
          <cell r="D408">
            <v>84.504258530953081</v>
          </cell>
          <cell r="E408">
            <v>93.893620589947858</v>
          </cell>
          <cell r="F408">
            <v>190.5</v>
          </cell>
          <cell r="G408">
            <v>106.68</v>
          </cell>
          <cell r="H408">
            <v>35.56</v>
          </cell>
          <cell r="I408" t="str">
            <v>0841872157726</v>
          </cell>
          <cell r="J408" t="str">
            <v>7326 90 98</v>
          </cell>
          <cell r="K408" t="str">
            <v>US</v>
          </cell>
          <cell r="L408">
            <v>3224</v>
          </cell>
        </row>
        <row r="409">
          <cell r="A409" t="str">
            <v>LVM3X2U</v>
          </cell>
          <cell r="B409" t="str">
            <v>Mounts - Fusion VW Cart</v>
          </cell>
          <cell r="C409" t="str">
            <v>FUSION 3X2 VIDEO WALL CART</v>
          </cell>
          <cell r="D409">
            <v>105.73238144694129</v>
          </cell>
          <cell r="E409">
            <v>117.48042382993476</v>
          </cell>
          <cell r="F409">
            <v>190.5</v>
          </cell>
          <cell r="G409">
            <v>99.06</v>
          </cell>
          <cell r="H409">
            <v>22.86</v>
          </cell>
          <cell r="I409" t="str">
            <v>0841872155456</v>
          </cell>
          <cell r="J409" t="str">
            <v>7326 90 98</v>
          </cell>
          <cell r="K409" t="str">
            <v>US</v>
          </cell>
          <cell r="L409">
            <v>3762</v>
          </cell>
        </row>
        <row r="410">
          <cell r="A410" t="str">
            <v>LVM3X3U</v>
          </cell>
          <cell r="B410" t="str">
            <v>Mounts - Fusion VW Cart</v>
          </cell>
          <cell r="C410" t="str">
            <v>FUSION 3X3 VIDEO WALL CART</v>
          </cell>
          <cell r="D410">
            <v>141.24866401792156</v>
          </cell>
          <cell r="E410">
            <v>156.94296001991285</v>
          </cell>
          <cell r="F410">
            <v>190.5</v>
          </cell>
          <cell r="G410">
            <v>99.06</v>
          </cell>
          <cell r="H410">
            <v>22.86</v>
          </cell>
          <cell r="I410" t="str">
            <v>0841872155463</v>
          </cell>
          <cell r="J410" t="str">
            <v>7326 90 98</v>
          </cell>
          <cell r="K410" t="str">
            <v>US</v>
          </cell>
          <cell r="L410">
            <v>4837</v>
          </cell>
        </row>
        <row r="411">
          <cell r="A411" t="str">
            <v>LVS1U</v>
          </cell>
          <cell r="B411" t="str">
            <v>Mounts - ConnexSys VW Mount</v>
          </cell>
          <cell r="C411" t="str">
            <v>VIDEO WALL LANDSCAPE MOUNTING SYSTEM WITH RAILS</v>
          </cell>
          <cell r="D411">
            <v>15.1</v>
          </cell>
          <cell r="E411">
            <v>19.958064279988918</v>
          </cell>
          <cell r="F411">
            <v>101.6</v>
          </cell>
          <cell r="G411">
            <v>55.88</v>
          </cell>
          <cell r="H411">
            <v>10.16</v>
          </cell>
          <cell r="I411" t="str">
            <v>0841872161150</v>
          </cell>
          <cell r="J411" t="str">
            <v>7326 90 98</v>
          </cell>
          <cell r="K411" t="str">
            <v>CN</v>
          </cell>
          <cell r="L411">
            <v>480</v>
          </cell>
        </row>
        <row r="412">
          <cell r="A412" t="str">
            <v>LVS1UP</v>
          </cell>
          <cell r="B412" t="str">
            <v>Mounts - ConnexSys VW Mount</v>
          </cell>
          <cell r="C412" t="str">
            <v>VIDEO WALL PORTRAIT MOUNTING SYSTEM WITH RAILS</v>
          </cell>
          <cell r="D412">
            <v>17.14579158599048</v>
          </cell>
          <cell r="E412">
            <v>19.05087953998942</v>
          </cell>
          <cell r="F412">
            <v>88.9</v>
          </cell>
          <cell r="G412">
            <v>71.12</v>
          </cell>
          <cell r="H412">
            <v>10.16</v>
          </cell>
          <cell r="I412" t="str">
            <v>0841872161167</v>
          </cell>
          <cell r="J412" t="str">
            <v>7326 90 98</v>
          </cell>
          <cell r="K412" t="str">
            <v>CN</v>
          </cell>
          <cell r="L412">
            <v>480</v>
          </cell>
        </row>
        <row r="413">
          <cell r="A413" t="str">
            <v>LVSXU</v>
          </cell>
          <cell r="B413" t="str">
            <v>Mounts - ConnexSys VW Mount</v>
          </cell>
          <cell r="C413" t="str">
            <v>CONNEXSYS™ VIDEO WALL LANDSCAPE MOUNTING SYSTEM WITHOUT RAILS</v>
          </cell>
          <cell r="D413">
            <v>15.104625920991612</v>
          </cell>
          <cell r="E413">
            <v>16.782917689990679</v>
          </cell>
          <cell r="F413">
            <v>101.6</v>
          </cell>
          <cell r="G413">
            <v>55.88</v>
          </cell>
          <cell r="H413">
            <v>10.16</v>
          </cell>
          <cell r="I413" t="str">
            <v>0841872161174</v>
          </cell>
          <cell r="J413" t="str">
            <v>7326 90 98</v>
          </cell>
          <cell r="K413" t="str">
            <v>CN</v>
          </cell>
          <cell r="L413">
            <v>475</v>
          </cell>
        </row>
        <row r="414">
          <cell r="A414" t="str">
            <v>LVSXUP</v>
          </cell>
          <cell r="B414" t="str">
            <v>Mounts - ConnexSys VW Mount</v>
          </cell>
          <cell r="C414" t="str">
            <v>CONNEXSYS™ VIDEO WALL PORTRAIT MOUNTING SYSTEM WITHOUT RAILS</v>
          </cell>
          <cell r="D414">
            <v>15.512859053991386</v>
          </cell>
          <cell r="E414">
            <v>17.23651005999043</v>
          </cell>
          <cell r="F414">
            <v>88.9</v>
          </cell>
          <cell r="G414">
            <v>71.12</v>
          </cell>
          <cell r="H414">
            <v>10.16</v>
          </cell>
          <cell r="I414" t="str">
            <v>0841872161181</v>
          </cell>
          <cell r="J414" t="str">
            <v>7326 90 98</v>
          </cell>
          <cell r="K414" t="str">
            <v>CN</v>
          </cell>
          <cell r="L414">
            <v>475</v>
          </cell>
        </row>
        <row r="415">
          <cell r="A415" t="str">
            <v>LW40UBP</v>
          </cell>
          <cell r="B415" t="str">
            <v>Mounts - Enclosures/Kiosk</v>
          </cell>
          <cell r="C415" t="str">
            <v>Impact On-Wall Kiosk - Portrait 40" Black</v>
          </cell>
          <cell r="D415">
            <v>20</v>
          </cell>
          <cell r="E415">
            <v>24.5</v>
          </cell>
          <cell r="F415">
            <v>12.7</v>
          </cell>
          <cell r="G415">
            <v>100.33</v>
          </cell>
          <cell r="H415">
            <v>125.73</v>
          </cell>
          <cell r="I415">
            <v>841872173696</v>
          </cell>
          <cell r="J415" t="str">
            <v>7326 90 98</v>
          </cell>
          <cell r="K415" t="str">
            <v>US</v>
          </cell>
          <cell r="L415">
            <v>1268.6956521739132</v>
          </cell>
        </row>
        <row r="416">
          <cell r="A416" t="str">
            <v>LW40UWP</v>
          </cell>
          <cell r="B416" t="str">
            <v>Mounts - Enclosures/Kiosk</v>
          </cell>
          <cell r="C416" t="str">
            <v>Impact On-Wall Kiosk - Portrait 40" White</v>
          </cell>
          <cell r="D416">
            <v>20</v>
          </cell>
          <cell r="E416">
            <v>24.5</v>
          </cell>
          <cell r="F416">
            <v>12.7</v>
          </cell>
          <cell r="G416">
            <v>100.33</v>
          </cell>
          <cell r="H416">
            <v>125.73</v>
          </cell>
          <cell r="I416">
            <v>841872173702</v>
          </cell>
          <cell r="J416" t="str">
            <v>7326 90 98</v>
          </cell>
          <cell r="K416" t="str">
            <v>US</v>
          </cell>
          <cell r="L416">
            <v>1268.6956521739132</v>
          </cell>
        </row>
        <row r="417">
          <cell r="A417" t="str">
            <v>LW42UBP</v>
          </cell>
          <cell r="B417" t="str">
            <v>Mounts - Enclosures/Kiosk</v>
          </cell>
          <cell r="C417" t="str">
            <v>Impact On-Wall Kiosk - Portrait 42" Black</v>
          </cell>
          <cell r="D417">
            <v>20</v>
          </cell>
          <cell r="E417">
            <v>24.5</v>
          </cell>
          <cell r="F417">
            <v>12.7</v>
          </cell>
          <cell r="G417">
            <v>100.33</v>
          </cell>
          <cell r="H417">
            <v>125.73</v>
          </cell>
          <cell r="I417">
            <v>841872173719</v>
          </cell>
          <cell r="J417" t="str">
            <v>7326 90 98</v>
          </cell>
          <cell r="K417" t="str">
            <v>US</v>
          </cell>
          <cell r="L417">
            <v>1268.6956521739132</v>
          </cell>
        </row>
        <row r="418">
          <cell r="A418" t="str">
            <v>LW42UWP</v>
          </cell>
          <cell r="B418" t="str">
            <v>Mounts - Enclosures/Kiosk</v>
          </cell>
          <cell r="C418" t="str">
            <v>Impact On-Wall Kiosk - Portrait 42" White</v>
          </cell>
          <cell r="D418">
            <v>20</v>
          </cell>
          <cell r="E418">
            <v>24.5</v>
          </cell>
          <cell r="F418">
            <v>12.7</v>
          </cell>
          <cell r="G418">
            <v>100.33</v>
          </cell>
          <cell r="H418">
            <v>125.73</v>
          </cell>
          <cell r="I418">
            <v>841872173726</v>
          </cell>
          <cell r="J418" t="str">
            <v>7326 90 98</v>
          </cell>
          <cell r="K418" t="str">
            <v>US</v>
          </cell>
          <cell r="L418">
            <v>1268.6956521739132</v>
          </cell>
        </row>
        <row r="419">
          <cell r="A419" t="str">
            <v>LW43UBP</v>
          </cell>
          <cell r="B419" t="str">
            <v>Mounts - Enclosures/Kiosk</v>
          </cell>
          <cell r="C419" t="str">
            <v>Impact On-Wall Kiosk - Portrait 43" Black</v>
          </cell>
          <cell r="D419">
            <v>20</v>
          </cell>
          <cell r="E419">
            <v>24.5</v>
          </cell>
          <cell r="F419">
            <v>12.7</v>
          </cell>
          <cell r="G419">
            <v>100.33</v>
          </cell>
          <cell r="H419">
            <v>125.73</v>
          </cell>
          <cell r="I419">
            <v>841872173733</v>
          </cell>
          <cell r="J419" t="str">
            <v>7326 90 98</v>
          </cell>
          <cell r="K419" t="str">
            <v>US</v>
          </cell>
          <cell r="L419">
            <v>1268.6956521739132</v>
          </cell>
        </row>
        <row r="420">
          <cell r="A420" t="str">
            <v>LW43UWP</v>
          </cell>
          <cell r="B420" t="str">
            <v>Mounts - Enclosures/Kiosk</v>
          </cell>
          <cell r="C420" t="str">
            <v>Impact On-Wall Kiosk - Portrait 43" White</v>
          </cell>
          <cell r="D420">
            <v>20</v>
          </cell>
          <cell r="E420">
            <v>24.5</v>
          </cell>
          <cell r="F420">
            <v>12.7</v>
          </cell>
          <cell r="G420">
            <v>100.33</v>
          </cell>
          <cell r="H420">
            <v>125.73</v>
          </cell>
          <cell r="I420">
            <v>841872173740</v>
          </cell>
          <cell r="J420" t="str">
            <v>7326 90 98</v>
          </cell>
          <cell r="K420" t="str">
            <v>US</v>
          </cell>
          <cell r="L420">
            <v>1268.6956521739132</v>
          </cell>
        </row>
        <row r="421">
          <cell r="A421" t="str">
            <v>LW55UB</v>
          </cell>
          <cell r="B421" t="str">
            <v>Mounts - Enclosures/Kiosk</v>
          </cell>
          <cell r="C421" t="str">
            <v>IMPACT ON-WALL KIOSK - 55" LANDSCAPE, BLACK</v>
          </cell>
          <cell r="D421">
            <v>39.191040000000001</v>
          </cell>
          <cell r="E421">
            <v>43.5456</v>
          </cell>
          <cell r="F421">
            <v>142.24</v>
          </cell>
          <cell r="G421">
            <v>93.98</v>
          </cell>
          <cell r="H421">
            <v>12.7</v>
          </cell>
          <cell r="I421">
            <v>841872175256</v>
          </cell>
          <cell r="J421" t="str">
            <v>7327 90 98</v>
          </cell>
          <cell r="K421" t="str">
            <v>US</v>
          </cell>
          <cell r="L421">
            <v>1915</v>
          </cell>
        </row>
        <row r="422">
          <cell r="A422" t="str">
            <v>LW55UW</v>
          </cell>
          <cell r="B422" t="str">
            <v>Mounts - Enclosures/Kiosk</v>
          </cell>
          <cell r="C422" t="str">
            <v>IMPACT ON-WALL KIOSK - 55" LANDSCAPE, WHITE</v>
          </cell>
          <cell r="D422">
            <v>39.191040000000001</v>
          </cell>
          <cell r="E422">
            <v>43.5456</v>
          </cell>
          <cell r="F422">
            <v>142.24</v>
          </cell>
          <cell r="G422">
            <v>93.98</v>
          </cell>
          <cell r="H422">
            <v>12.7</v>
          </cell>
          <cell r="I422">
            <v>841872175263</v>
          </cell>
          <cell r="J422" t="str">
            <v>7328 90 98</v>
          </cell>
          <cell r="K422" t="str">
            <v>US</v>
          </cell>
          <cell r="L422">
            <v>1915</v>
          </cell>
        </row>
        <row r="423">
          <cell r="A423" t="str">
            <v>LW49UW</v>
          </cell>
          <cell r="B423" t="str">
            <v>Mounts - Enclosures/Kiosk</v>
          </cell>
          <cell r="C423" t="str">
            <v>IMPACT ON-WALL KIOSK - 49" LANDSCAPE, WHITE</v>
          </cell>
          <cell r="D423">
            <v>39.191040000000001</v>
          </cell>
          <cell r="E423">
            <v>43.5456</v>
          </cell>
          <cell r="F423">
            <v>142.24</v>
          </cell>
          <cell r="G423">
            <v>93.98</v>
          </cell>
          <cell r="H423">
            <v>12.7</v>
          </cell>
          <cell r="I423">
            <v>841872175218</v>
          </cell>
          <cell r="J423" t="str">
            <v>7329 90 98</v>
          </cell>
          <cell r="K423" t="str">
            <v>US</v>
          </cell>
          <cell r="L423">
            <v>1915</v>
          </cell>
        </row>
        <row r="424">
          <cell r="A424" t="str">
            <v>LW49UB</v>
          </cell>
          <cell r="B424" t="str">
            <v>Mounts - Enclosures/Kiosk</v>
          </cell>
          <cell r="C424" t="str">
            <v>IMPACT ON-WALL KIOSK - 55" LANDSCAPE, BLACK</v>
          </cell>
          <cell r="D424">
            <v>39.191040000000001</v>
          </cell>
          <cell r="E424">
            <v>43.5456</v>
          </cell>
          <cell r="F424">
            <v>142.24</v>
          </cell>
          <cell r="G424">
            <v>93.98</v>
          </cell>
          <cell r="H424">
            <v>12.7</v>
          </cell>
          <cell r="I424">
            <v>841872175225</v>
          </cell>
          <cell r="J424" t="str">
            <v>7330 90 98</v>
          </cell>
          <cell r="K424" t="str">
            <v>US</v>
          </cell>
          <cell r="L424">
            <v>1915</v>
          </cell>
        </row>
        <row r="425">
          <cell r="A425" t="str">
            <v>LW46UBP</v>
          </cell>
          <cell r="B425" t="str">
            <v>Mounts - Enclosures/Kiosk</v>
          </cell>
          <cell r="C425" t="str">
            <v>IMPACT ON-WALL KIOSK - 46" PORTRAIT, BLACK</v>
          </cell>
          <cell r="D425">
            <v>32</v>
          </cell>
          <cell r="E425">
            <v>50.4</v>
          </cell>
          <cell r="F425">
            <v>190.5</v>
          </cell>
          <cell r="G425">
            <v>109.22</v>
          </cell>
          <cell r="H425">
            <v>27.94</v>
          </cell>
          <cell r="I425" t="str">
            <v>841872172545</v>
          </cell>
          <cell r="J425" t="str">
            <v>7326 90 98</v>
          </cell>
          <cell r="K425" t="str">
            <v>US</v>
          </cell>
          <cell r="L425">
            <v>1350</v>
          </cell>
        </row>
        <row r="426">
          <cell r="A426" t="str">
            <v>LW46UWP</v>
          </cell>
          <cell r="B426" t="str">
            <v>Mounts - Enclosures/Kiosk</v>
          </cell>
          <cell r="C426" t="str">
            <v>IMPACT ON-WALL KIOSK - 46" PORTRAIT, WHITE</v>
          </cell>
          <cell r="D426">
            <v>32</v>
          </cell>
          <cell r="E426">
            <v>50.4</v>
          </cell>
          <cell r="F426">
            <v>190.5</v>
          </cell>
          <cell r="G426">
            <v>109.22</v>
          </cell>
          <cell r="H426">
            <v>27.94</v>
          </cell>
          <cell r="I426" t="str">
            <v>841872172552</v>
          </cell>
          <cell r="J426" t="str">
            <v>7326 90 98</v>
          </cell>
          <cell r="K426" t="str">
            <v>US</v>
          </cell>
          <cell r="L426">
            <v>1350</v>
          </cell>
        </row>
        <row r="427">
          <cell r="A427" t="str">
            <v>LW47UBP</v>
          </cell>
          <cell r="B427" t="str">
            <v>Mounts - Enclosures/Kiosk</v>
          </cell>
          <cell r="C427" t="str">
            <v>IMPACT ON-WALL KIOSK - 47" PORTRAIT, BLACK</v>
          </cell>
          <cell r="D427">
            <v>32</v>
          </cell>
          <cell r="E427">
            <v>50.4</v>
          </cell>
          <cell r="F427">
            <v>190.5</v>
          </cell>
          <cell r="G427">
            <v>109.22</v>
          </cell>
          <cell r="H427">
            <v>27.94</v>
          </cell>
          <cell r="I427" t="str">
            <v>841872172569</v>
          </cell>
          <cell r="J427" t="str">
            <v>7326 90 98</v>
          </cell>
          <cell r="K427" t="str">
            <v>US</v>
          </cell>
          <cell r="L427">
            <v>1350</v>
          </cell>
        </row>
        <row r="428">
          <cell r="A428" t="str">
            <v>LW47UWP</v>
          </cell>
          <cell r="B428" t="str">
            <v>Mounts - Enclosures/Kiosk</v>
          </cell>
          <cell r="C428" t="str">
            <v>IMPACT ON-WALL KIOSK - 47" PORTRAIT, WHITE</v>
          </cell>
          <cell r="D428">
            <v>32</v>
          </cell>
          <cell r="E428">
            <v>50.4</v>
          </cell>
          <cell r="F428">
            <v>190.5</v>
          </cell>
          <cell r="G428">
            <v>109.22</v>
          </cell>
          <cell r="H428">
            <v>27.94</v>
          </cell>
          <cell r="I428" t="str">
            <v>841872172576</v>
          </cell>
          <cell r="J428" t="str">
            <v>7326 90 98</v>
          </cell>
          <cell r="K428" t="str">
            <v>US</v>
          </cell>
          <cell r="L428">
            <v>1350</v>
          </cell>
        </row>
        <row r="429">
          <cell r="A429" t="str">
            <v>LW48UBP</v>
          </cell>
          <cell r="B429" t="str">
            <v>Mounts - Enclosures/Kiosk</v>
          </cell>
          <cell r="C429" t="str">
            <v>IMPACT ON-WALL KIOSK - 48" PORTRAIT, BLACK</v>
          </cell>
          <cell r="D429">
            <v>32</v>
          </cell>
          <cell r="E429">
            <v>50.4</v>
          </cell>
          <cell r="F429">
            <v>190.5</v>
          </cell>
          <cell r="G429">
            <v>109.22</v>
          </cell>
          <cell r="H429">
            <v>27.94</v>
          </cell>
          <cell r="I429" t="str">
            <v>841872172583</v>
          </cell>
          <cell r="J429" t="str">
            <v>7326 90 98</v>
          </cell>
          <cell r="K429" t="str">
            <v>US</v>
          </cell>
          <cell r="L429">
            <v>1350</v>
          </cell>
        </row>
        <row r="430">
          <cell r="A430" t="str">
            <v>LW48UWP</v>
          </cell>
          <cell r="B430" t="str">
            <v>Mounts - Enclosures/Kiosk</v>
          </cell>
          <cell r="C430" t="str">
            <v>IMPACT ON-WALL KIOSK - 48" PORTRAIT, WHITE</v>
          </cell>
          <cell r="D430">
            <v>32</v>
          </cell>
          <cell r="E430">
            <v>50.4</v>
          </cell>
          <cell r="F430">
            <v>190.5</v>
          </cell>
          <cell r="G430">
            <v>109.22</v>
          </cell>
          <cell r="H430">
            <v>27.94</v>
          </cell>
          <cell r="I430" t="str">
            <v>841872172590</v>
          </cell>
          <cell r="J430" t="str">
            <v>7326 90 98</v>
          </cell>
          <cell r="K430" t="str">
            <v>US</v>
          </cell>
          <cell r="L430">
            <v>1350</v>
          </cell>
        </row>
        <row r="431">
          <cell r="A431" t="str">
            <v>LW49UBP</v>
          </cell>
          <cell r="B431" t="str">
            <v>Mounts - Enclosures/Kiosk</v>
          </cell>
          <cell r="C431" t="str">
            <v>IMPACT ON-WALL KIOSK - 49" PORTRAIT, BLACK</v>
          </cell>
          <cell r="D431">
            <v>32</v>
          </cell>
          <cell r="E431">
            <v>50.4</v>
          </cell>
          <cell r="F431">
            <v>190.5</v>
          </cell>
          <cell r="G431">
            <v>109.22</v>
          </cell>
          <cell r="H431">
            <v>27.94</v>
          </cell>
          <cell r="I431" t="str">
            <v>841872172262</v>
          </cell>
          <cell r="J431" t="str">
            <v>7326 90 98</v>
          </cell>
          <cell r="K431" t="str">
            <v>US</v>
          </cell>
          <cell r="L431">
            <v>1475</v>
          </cell>
        </row>
        <row r="432">
          <cell r="A432" t="str">
            <v>LW49UWP</v>
          </cell>
          <cell r="B432" t="str">
            <v>Mounts - Enclosures/Kiosk</v>
          </cell>
          <cell r="C432" t="str">
            <v>IMPACT ON-WALL KIOSK - 49" PORTRAIT, WHITE</v>
          </cell>
          <cell r="D432">
            <v>32</v>
          </cell>
          <cell r="E432">
            <v>50.4</v>
          </cell>
          <cell r="F432">
            <v>190.5</v>
          </cell>
          <cell r="G432">
            <v>109.22</v>
          </cell>
          <cell r="H432">
            <v>27.94</v>
          </cell>
          <cell r="I432" t="str">
            <v>841872172279</v>
          </cell>
          <cell r="J432" t="str">
            <v>7326 90 98</v>
          </cell>
          <cell r="K432" t="str">
            <v>US</v>
          </cell>
          <cell r="L432">
            <v>1475</v>
          </cell>
        </row>
        <row r="433">
          <cell r="A433" t="str">
            <v>LW50UBP</v>
          </cell>
          <cell r="B433" t="str">
            <v>Mounts - Enclosures/Kiosk</v>
          </cell>
          <cell r="C433" t="str">
            <v>IMPACT ON-WALL KIOSK - 50" PORTRAIT, BLACK</v>
          </cell>
          <cell r="D433">
            <v>32</v>
          </cell>
          <cell r="E433">
            <v>50.4</v>
          </cell>
          <cell r="F433">
            <v>190.5</v>
          </cell>
          <cell r="G433">
            <v>109.22</v>
          </cell>
          <cell r="H433">
            <v>27.94</v>
          </cell>
          <cell r="I433" t="str">
            <v>841872172286</v>
          </cell>
          <cell r="J433" t="str">
            <v>7326 90 98</v>
          </cell>
          <cell r="K433" t="str">
            <v>US</v>
          </cell>
          <cell r="L433">
            <v>1475</v>
          </cell>
        </row>
        <row r="434">
          <cell r="A434" t="str">
            <v>LW50UWP</v>
          </cell>
          <cell r="B434" t="str">
            <v>Mounts - Enclosures/Kiosk</v>
          </cell>
          <cell r="C434" t="str">
            <v>IMPACT ON-WALL KIOSK - 50" PORTRAIT, WHITE</v>
          </cell>
          <cell r="D434">
            <v>32</v>
          </cell>
          <cell r="E434">
            <v>50.4</v>
          </cell>
          <cell r="F434">
            <v>190.5</v>
          </cell>
          <cell r="G434">
            <v>109.22</v>
          </cell>
          <cell r="H434">
            <v>27.94</v>
          </cell>
          <cell r="I434" t="str">
            <v>841872172293</v>
          </cell>
          <cell r="J434" t="str">
            <v>7326 90 98</v>
          </cell>
          <cell r="K434" t="str">
            <v>US</v>
          </cell>
          <cell r="L434">
            <v>1475</v>
          </cell>
        </row>
        <row r="435">
          <cell r="A435" t="str">
            <v>LW55UBP</v>
          </cell>
          <cell r="B435" t="str">
            <v>Mounts - Enclosures/Kiosk</v>
          </cell>
          <cell r="C435" t="str">
            <v>IMPACT ON-WALL KIOSK - 55" PORTRAIT, BLACK</v>
          </cell>
          <cell r="D435">
            <v>32</v>
          </cell>
          <cell r="E435">
            <v>50.4</v>
          </cell>
          <cell r="F435">
            <v>190.5</v>
          </cell>
          <cell r="G435">
            <v>109.22</v>
          </cell>
          <cell r="H435">
            <v>27.94</v>
          </cell>
          <cell r="I435" t="str">
            <v>841872172309</v>
          </cell>
          <cell r="J435" t="str">
            <v>7326 90 98</v>
          </cell>
          <cell r="K435" t="str">
            <v>US</v>
          </cell>
          <cell r="L435">
            <v>1475</v>
          </cell>
        </row>
        <row r="436">
          <cell r="A436" t="str">
            <v>LW55UWP</v>
          </cell>
          <cell r="B436" t="str">
            <v>Mounts - Enclosures/Kiosk</v>
          </cell>
          <cell r="C436" t="str">
            <v>IMPACT ON-WALL KIOSK - 55" PORTRAIT, WHITE</v>
          </cell>
          <cell r="D436">
            <v>32</v>
          </cell>
          <cell r="E436">
            <v>50.4</v>
          </cell>
          <cell r="F436">
            <v>190.5</v>
          </cell>
          <cell r="G436">
            <v>109.22</v>
          </cell>
          <cell r="H436">
            <v>27.94</v>
          </cell>
          <cell r="I436" t="str">
            <v>841872172316</v>
          </cell>
          <cell r="J436" t="str">
            <v>7326 90 98</v>
          </cell>
          <cell r="K436" t="str">
            <v>US</v>
          </cell>
          <cell r="L436">
            <v>1475</v>
          </cell>
        </row>
        <row r="437">
          <cell r="A437" t="str">
            <v>LW65UBP</v>
          </cell>
          <cell r="B437" t="str">
            <v>Mounts - Enclosures/Kiosk</v>
          </cell>
          <cell r="C437" t="str">
            <v>IMPACT ON-WALL KIOSK - 65" PORTRAIT, BLACK</v>
          </cell>
          <cell r="D437">
            <v>35</v>
          </cell>
          <cell r="E437">
            <v>65.77</v>
          </cell>
          <cell r="F437">
            <v>190.5</v>
          </cell>
          <cell r="G437">
            <v>60.96</v>
          </cell>
          <cell r="H437">
            <v>27.94</v>
          </cell>
          <cell r="I437" t="str">
            <v>841872173047</v>
          </cell>
          <cell r="J437" t="str">
            <v>7326 90 98</v>
          </cell>
          <cell r="K437" t="str">
            <v>US</v>
          </cell>
          <cell r="L437">
            <v>1995</v>
          </cell>
        </row>
        <row r="438">
          <cell r="A438" t="str">
            <v>LW65UWP</v>
          </cell>
          <cell r="B438" t="str">
            <v>Mounts - Enclosures/Kiosk</v>
          </cell>
          <cell r="C438" t="str">
            <v>IMPACT ON-WALL KIOSK - 65" PORTRAIT, WHITE</v>
          </cell>
          <cell r="D438">
            <v>35</v>
          </cell>
          <cell r="E438">
            <v>65.77</v>
          </cell>
          <cell r="F438">
            <v>190.5</v>
          </cell>
          <cell r="G438">
            <v>60.96</v>
          </cell>
          <cell r="H438">
            <v>27.94</v>
          </cell>
          <cell r="I438" t="str">
            <v>841872173030</v>
          </cell>
          <cell r="J438" t="str">
            <v>7326 90 98</v>
          </cell>
          <cell r="K438" t="str">
            <v>US</v>
          </cell>
          <cell r="L438">
            <v>1995</v>
          </cell>
        </row>
        <row r="439">
          <cell r="A439" t="str">
            <v>LW70UBP</v>
          </cell>
          <cell r="B439" t="str">
            <v>Mounts - Enclosures/Kiosk</v>
          </cell>
          <cell r="C439" t="str">
            <v>IMPACT ON-WALL KIOSK - 70" PORTRAIT, BLACK</v>
          </cell>
          <cell r="D439">
            <v>35</v>
          </cell>
          <cell r="E439">
            <v>65.77</v>
          </cell>
          <cell r="F439">
            <v>190.5</v>
          </cell>
          <cell r="G439">
            <v>60.96</v>
          </cell>
          <cell r="H439">
            <v>27.94</v>
          </cell>
          <cell r="I439" t="str">
            <v>841872173061</v>
          </cell>
          <cell r="J439" t="str">
            <v>7326 90 98</v>
          </cell>
          <cell r="K439" t="str">
            <v>US</v>
          </cell>
          <cell r="L439">
            <v>1995</v>
          </cell>
        </row>
        <row r="440">
          <cell r="A440" t="str">
            <v>LW70UWP</v>
          </cell>
          <cell r="B440" t="str">
            <v>Mounts - Enclosures/Kiosk</v>
          </cell>
          <cell r="C440" t="str">
            <v>IMPACT ON-WALL KIOSK - 70" PORTRAIT, WHITE</v>
          </cell>
          <cell r="D440">
            <v>35</v>
          </cell>
          <cell r="E440">
            <v>65.77</v>
          </cell>
          <cell r="F440">
            <v>190.5</v>
          </cell>
          <cell r="G440">
            <v>60.96</v>
          </cell>
          <cell r="H440">
            <v>27.94</v>
          </cell>
          <cell r="I440" t="str">
            <v>841872173054</v>
          </cell>
          <cell r="J440" t="str">
            <v>7326 90 98</v>
          </cell>
          <cell r="K440" t="str">
            <v>US</v>
          </cell>
          <cell r="L440">
            <v>1995</v>
          </cell>
        </row>
        <row r="441">
          <cell r="A441" t="str">
            <v>LW75UBP</v>
          </cell>
          <cell r="B441" t="str">
            <v>Mounts - Enclosures/Kiosk</v>
          </cell>
          <cell r="C441" t="str">
            <v>IMPACT ON-WALL KIOSK - 75" PORTRAIT, BLACK</v>
          </cell>
          <cell r="D441">
            <v>35</v>
          </cell>
          <cell r="E441">
            <v>65.77</v>
          </cell>
          <cell r="F441">
            <v>190.5</v>
          </cell>
          <cell r="G441">
            <v>60.96</v>
          </cell>
          <cell r="H441">
            <v>27.94</v>
          </cell>
          <cell r="I441" t="str">
            <v>841872172606</v>
          </cell>
          <cell r="J441" t="str">
            <v>7326 90 98</v>
          </cell>
          <cell r="K441" t="str">
            <v>US</v>
          </cell>
          <cell r="L441">
            <v>2495</v>
          </cell>
        </row>
        <row r="442">
          <cell r="A442" t="str">
            <v>LW75UWP</v>
          </cell>
          <cell r="B442" t="str">
            <v>Mounts - Enclosures/Kiosk</v>
          </cell>
          <cell r="C442" t="str">
            <v>IMPACT ON-WALL KIOSK - 75" PORTRAIT, WHITE</v>
          </cell>
          <cell r="D442">
            <v>35</v>
          </cell>
          <cell r="E442">
            <v>65.77</v>
          </cell>
          <cell r="F442">
            <v>190.5</v>
          </cell>
          <cell r="G442">
            <v>60.96</v>
          </cell>
          <cell r="H442">
            <v>27.94</v>
          </cell>
          <cell r="I442" t="str">
            <v>841872172613</v>
          </cell>
          <cell r="J442" t="str">
            <v>7326 90 98</v>
          </cell>
          <cell r="K442" t="str">
            <v>US</v>
          </cell>
          <cell r="L442">
            <v>2495</v>
          </cell>
        </row>
        <row r="443">
          <cell r="A443" t="str">
            <v>LWM2x1U</v>
          </cell>
          <cell r="B443" t="str">
            <v>Mounts - Fusion Menu Board</v>
          </cell>
          <cell r="C443" t="str">
            <v>FUSION LARGE 2X1 WALL MENU BOARD</v>
          </cell>
          <cell r="D443">
            <v>22.905000000000001</v>
          </cell>
          <cell r="E443">
            <v>25.45</v>
          </cell>
          <cell r="F443">
            <v>209.55</v>
          </cell>
          <cell r="G443">
            <v>29.85</v>
          </cell>
          <cell r="H443">
            <v>27.94</v>
          </cell>
          <cell r="I443" t="str">
            <v>0841872166322</v>
          </cell>
          <cell r="J443" t="str">
            <v>7326 90 98</v>
          </cell>
          <cell r="K443" t="str">
            <v>US</v>
          </cell>
          <cell r="L443">
            <v>547</v>
          </cell>
        </row>
        <row r="444">
          <cell r="A444" t="str">
            <v>LWM3x1U</v>
          </cell>
          <cell r="B444" t="str">
            <v>Mounts - Fusion Menu Board</v>
          </cell>
          <cell r="C444" t="str">
            <v>FUSION LARGE 3X1 WALL MENU BOARD</v>
          </cell>
          <cell r="D444">
            <v>41.4</v>
          </cell>
          <cell r="E444">
            <v>46</v>
          </cell>
          <cell r="F444">
            <v>278.13</v>
          </cell>
          <cell r="G444">
            <v>33.020000000000003</v>
          </cell>
          <cell r="H444">
            <v>30.48</v>
          </cell>
          <cell r="I444" t="str">
            <v>0841872166339</v>
          </cell>
          <cell r="J444" t="str">
            <v>7326 90 98</v>
          </cell>
          <cell r="K444" t="str">
            <v>US</v>
          </cell>
          <cell r="L444">
            <v>848</v>
          </cell>
        </row>
        <row r="445">
          <cell r="A445" t="str">
            <v>MAC722</v>
          </cell>
          <cell r="B445" t="str">
            <v>Mounts - Accessories</v>
          </cell>
          <cell r="C445" t="str">
            <v>MAC722 DUAL SIDE BY SIDE ACCESSORY</v>
          </cell>
          <cell r="D445">
            <v>12.532757183093041</v>
          </cell>
          <cell r="E445">
            <v>13.925285758992267</v>
          </cell>
          <cell r="F445">
            <v>107.315</v>
          </cell>
          <cell r="G445">
            <v>65.405000000000001</v>
          </cell>
          <cell r="H445">
            <v>15.24</v>
          </cell>
          <cell r="I445" t="str">
            <v>0841872122632</v>
          </cell>
          <cell r="J445" t="str">
            <v>7326 90 98</v>
          </cell>
          <cell r="K445" t="str">
            <v>US</v>
          </cell>
          <cell r="L445">
            <v>325</v>
          </cell>
        </row>
        <row r="446">
          <cell r="A446" t="str">
            <v>MCB1U</v>
          </cell>
          <cell r="B446" t="str">
            <v>Mounts - Ceiling</v>
          </cell>
          <cell r="C446" t="str">
            <v>CEILING MOUNT, B2B, MEDIUM</v>
          </cell>
          <cell r="D446">
            <v>12.655227122992972</v>
          </cell>
          <cell r="E446">
            <v>14.061363469992191</v>
          </cell>
          <cell r="F446">
            <v>74.930000000000007</v>
          </cell>
          <cell r="G446">
            <v>43.18</v>
          </cell>
          <cell r="H446">
            <v>27.94</v>
          </cell>
          <cell r="I446" t="str">
            <v>0841872159003</v>
          </cell>
          <cell r="J446" t="str">
            <v>7326 90 98</v>
          </cell>
          <cell r="K446" t="str">
            <v>CN</v>
          </cell>
          <cell r="L446">
            <v>256</v>
          </cell>
        </row>
        <row r="447">
          <cell r="A447" t="str">
            <v>MCM1U</v>
          </cell>
          <cell r="B447" t="str">
            <v>Mounts - Ceiling</v>
          </cell>
          <cell r="C447" t="str">
            <v>SINGLE CEILING MOUNT, MEDIUM, BLACK</v>
          </cell>
          <cell r="D447">
            <v>6.9726219116361277</v>
          </cell>
          <cell r="E447">
            <v>7.7473576795956971</v>
          </cell>
          <cell r="F447">
            <v>60.96</v>
          </cell>
          <cell r="G447">
            <v>35.56</v>
          </cell>
          <cell r="H447">
            <v>16.510000000000002</v>
          </cell>
          <cell r="I447" t="str">
            <v>0841872156194</v>
          </cell>
          <cell r="J447" t="str">
            <v>7326 90 98</v>
          </cell>
          <cell r="K447" t="str">
            <v>CN</v>
          </cell>
          <cell r="L447">
            <v>167</v>
          </cell>
        </row>
        <row r="448">
          <cell r="A448" t="str">
            <v>MCM1X2U</v>
          </cell>
          <cell r="B448" t="str">
            <v>Mounts - Ceiling</v>
          </cell>
          <cell r="C448" t="str">
            <v>MCM1U AND CPA048P KIT</v>
          </cell>
          <cell r="D448">
            <v>17.962257851990028</v>
          </cell>
          <cell r="E448">
            <v>19.958064279988918</v>
          </cell>
          <cell r="F448">
            <v>134.62</v>
          </cell>
          <cell r="G448">
            <v>48.26</v>
          </cell>
          <cell r="H448">
            <v>20.32</v>
          </cell>
          <cell r="I448" t="str">
            <v>0841872158860</v>
          </cell>
          <cell r="J448" t="str">
            <v>7326 90 98</v>
          </cell>
          <cell r="K448" t="str">
            <v>CN</v>
          </cell>
          <cell r="L448">
            <v>412</v>
          </cell>
        </row>
        <row r="449">
          <cell r="A449" t="str">
            <v>MF1UB</v>
          </cell>
          <cell r="B449" t="str">
            <v>Mounts - Carts &amp; Stands</v>
          </cell>
          <cell r="C449" t="str">
            <v>4' - 7' MFP FLOOR STAND</v>
          </cell>
          <cell r="D449">
            <v>55.927939220968945</v>
          </cell>
          <cell r="E449">
            <v>62.142154689965494</v>
          </cell>
          <cell r="F449">
            <v>146.05000000000001</v>
          </cell>
          <cell r="G449">
            <v>63.5</v>
          </cell>
          <cell r="H449">
            <v>21.59</v>
          </cell>
          <cell r="I449" t="str">
            <v>0841872100661</v>
          </cell>
          <cell r="J449" t="str">
            <v>7326 90 98</v>
          </cell>
          <cell r="K449" t="str">
            <v>CN</v>
          </cell>
          <cell r="L449">
            <v>607</v>
          </cell>
        </row>
        <row r="450">
          <cell r="A450" t="str">
            <v>MFAUB</v>
          </cell>
          <cell r="B450" t="str">
            <v>Mounts - Carts &amp; Stands</v>
          </cell>
          <cell r="C450" t="str">
            <v>MEDIUM FUSION STAND MAN ADJ, BLK</v>
          </cell>
          <cell r="D450">
            <v>64.909068146963961</v>
          </cell>
          <cell r="E450">
            <v>72.121186829959953</v>
          </cell>
          <cell r="F450">
            <v>127</v>
          </cell>
          <cell r="G450">
            <v>68.58</v>
          </cell>
          <cell r="H450">
            <v>25.4</v>
          </cell>
          <cell r="I450" t="str">
            <v>0841872156804</v>
          </cell>
          <cell r="J450" t="str">
            <v>7326 90 98</v>
          </cell>
          <cell r="K450" t="str">
            <v>CN</v>
          </cell>
          <cell r="L450">
            <v>725</v>
          </cell>
        </row>
        <row r="451">
          <cell r="A451" t="str">
            <v>MFAUBSP</v>
          </cell>
          <cell r="B451" t="str">
            <v>Mounts - Carts &amp; Stands</v>
          </cell>
          <cell r="C451" t="str">
            <v xml:space="preserve">FUSION CART FOR ULTRA STRETCH DISPLAYS </v>
          </cell>
          <cell r="D451">
            <v>64.5</v>
          </cell>
          <cell r="E451">
            <v>65.900000000000006</v>
          </cell>
          <cell r="F451">
            <v>127</v>
          </cell>
          <cell r="G451">
            <v>67.31</v>
          </cell>
          <cell r="H451">
            <v>27.3</v>
          </cell>
          <cell r="I451" t="str">
            <v>0841872171319</v>
          </cell>
          <cell r="J451" t="str">
            <v>7326 90 98</v>
          </cell>
          <cell r="K451" t="str">
            <v>CN</v>
          </cell>
          <cell r="L451">
            <v>725</v>
          </cell>
        </row>
        <row r="452">
          <cell r="A452" t="str">
            <v>MFAUS</v>
          </cell>
          <cell r="B452" t="str">
            <v>Mounts - Carts &amp; Stands</v>
          </cell>
          <cell r="C452" t="str">
            <v>MEDIUM FUSION STAND MAN ADJ, SLV</v>
          </cell>
          <cell r="D452">
            <v>64.909068146963961</v>
          </cell>
          <cell r="E452">
            <v>72.121186829959953</v>
          </cell>
          <cell r="F452">
            <v>127</v>
          </cell>
          <cell r="G452">
            <v>68.58</v>
          </cell>
          <cell r="H452">
            <v>25.4</v>
          </cell>
          <cell r="I452" t="str">
            <v>0841872156811</v>
          </cell>
          <cell r="J452" t="str">
            <v>7326 90 98</v>
          </cell>
          <cell r="K452" t="str">
            <v>CN</v>
          </cell>
          <cell r="L452">
            <v>725</v>
          </cell>
        </row>
        <row r="453">
          <cell r="A453" t="str">
            <v>MFCUB</v>
          </cell>
          <cell r="B453" t="str">
            <v>Mounts - Carts &amp; Stands</v>
          </cell>
          <cell r="C453" t="str">
            <v>4' - 6' MFP MOBIL CART</v>
          </cell>
          <cell r="D453">
            <v>26.126920511985492</v>
          </cell>
          <cell r="E453">
            <v>29.029911679983879</v>
          </cell>
          <cell r="F453">
            <v>117.47500000000001</v>
          </cell>
          <cell r="G453">
            <v>48.26</v>
          </cell>
          <cell r="H453">
            <v>19.684999999999999</v>
          </cell>
          <cell r="I453" t="str">
            <v>0841872100647</v>
          </cell>
          <cell r="J453" t="str">
            <v>7326 90 98</v>
          </cell>
          <cell r="K453" t="str">
            <v>CN</v>
          </cell>
          <cell r="L453">
            <v>607</v>
          </cell>
        </row>
        <row r="454">
          <cell r="A454" t="str">
            <v>MFD1U</v>
          </cell>
          <cell r="B454" t="str">
            <v>Mounts - Height Adjust</v>
          </cell>
          <cell r="C454" t="str">
            <v>FUSION DYNAMIC HEIGHT ADJUSTABLE FLOOR SUPPORT SOLUTION - MEDIUM</v>
          </cell>
          <cell r="D454">
            <v>0</v>
          </cell>
          <cell r="E454">
            <v>86.36</v>
          </cell>
          <cell r="F454">
            <v>190.5</v>
          </cell>
          <cell r="G454">
            <v>111.76</v>
          </cell>
          <cell r="H454">
            <v>33.020000000000003</v>
          </cell>
          <cell r="I454" t="str">
            <v>0841872168173</v>
          </cell>
          <cell r="J454" t="str">
            <v>7326 90 98</v>
          </cell>
          <cell r="K454" t="str">
            <v>US</v>
          </cell>
          <cell r="L454">
            <v>1988</v>
          </cell>
        </row>
        <row r="455">
          <cell r="A455" t="str">
            <v>MFQUB</v>
          </cell>
          <cell r="B455" t="str">
            <v>Mounts - Carts &amp; Stands</v>
          </cell>
          <cell r="C455" t="str">
            <v>Medium Confidence Monitor Cart 2'</v>
          </cell>
          <cell r="D455">
            <v>21.276</v>
          </cell>
          <cell r="E455">
            <v>23.64</v>
          </cell>
          <cell r="F455">
            <v>119.38</v>
          </cell>
          <cell r="G455">
            <v>46.99</v>
          </cell>
          <cell r="H455">
            <v>20.32</v>
          </cell>
          <cell r="I455" t="str">
            <v>0841872107943</v>
          </cell>
          <cell r="J455" t="str">
            <v>7326 90 98</v>
          </cell>
          <cell r="K455" t="str">
            <v>US</v>
          </cell>
          <cell r="L455">
            <v>480</v>
          </cell>
        </row>
        <row r="456">
          <cell r="A456" t="str">
            <v>MIWRFUB</v>
          </cell>
          <cell r="B456" t="str">
            <v>Mounts - Fusion Wall Mounts</v>
          </cell>
          <cell r="C456" t="str">
            <v>MEDIUM IN-WALL MOUNT W/UNIVERSAL</v>
          </cell>
          <cell r="D456">
            <v>20.20754008348878</v>
          </cell>
          <cell r="E456">
            <v>22.452822314987532</v>
          </cell>
          <cell r="F456">
            <v>80.010000000000005</v>
          </cell>
          <cell r="G456">
            <v>31.75</v>
          </cell>
          <cell r="H456">
            <v>24.13</v>
          </cell>
          <cell r="I456" t="str">
            <v>0841872110646</v>
          </cell>
          <cell r="J456" t="str">
            <v>7326 90 98</v>
          </cell>
          <cell r="K456" t="str">
            <v>US</v>
          </cell>
          <cell r="L456">
            <v>478</v>
          </cell>
        </row>
        <row r="457">
          <cell r="A457" t="str">
            <v>MPAUB</v>
          </cell>
          <cell r="B457" t="str">
            <v>Mounts - Carts &amp; Stands</v>
          </cell>
          <cell r="C457" t="str">
            <v>MEDIU FUSION CART MANUAL ADJUST, BLK</v>
          </cell>
          <cell r="D457">
            <v>38.169797935478805</v>
          </cell>
          <cell r="E457">
            <v>42.410886594976446</v>
          </cell>
          <cell r="F457">
            <v>132.08000000000001</v>
          </cell>
          <cell r="G457">
            <v>73.66</v>
          </cell>
          <cell r="H457">
            <v>17.78</v>
          </cell>
          <cell r="I457" t="str">
            <v>0841872156828</v>
          </cell>
          <cell r="J457" t="str">
            <v>7326 90 98</v>
          </cell>
          <cell r="K457" t="str">
            <v>CN</v>
          </cell>
          <cell r="L457">
            <v>676</v>
          </cell>
        </row>
        <row r="458">
          <cell r="A458" t="str">
            <v>MPAUS</v>
          </cell>
          <cell r="B458" t="str">
            <v>Mounts - Carts &amp; Stands</v>
          </cell>
          <cell r="C458" t="str">
            <v>MEDIUM FUSION CART MANUAL ADJUST, SLV</v>
          </cell>
          <cell r="D458">
            <v>38.169797935478805</v>
          </cell>
          <cell r="E458">
            <v>42.410886594976446</v>
          </cell>
          <cell r="F458">
            <v>132.08000000000001</v>
          </cell>
          <cell r="G458">
            <v>73.66</v>
          </cell>
          <cell r="H458">
            <v>17.78</v>
          </cell>
          <cell r="I458" t="str">
            <v>0841872156835</v>
          </cell>
          <cell r="J458" t="str">
            <v>7326 90 98</v>
          </cell>
          <cell r="K458" t="str">
            <v>US</v>
          </cell>
          <cell r="L458">
            <v>676</v>
          </cell>
        </row>
        <row r="459">
          <cell r="A459" t="str">
            <v>MPD1U</v>
          </cell>
          <cell r="B459" t="str">
            <v>Mounts - Height Adjust</v>
          </cell>
          <cell r="C459" t="str">
            <v>FUSION DYNAMIC HEIGHT ADJUSTABLE CART - MEDIUM</v>
          </cell>
          <cell r="D459">
            <v>79.5</v>
          </cell>
          <cell r="E459">
            <v>86.36</v>
          </cell>
          <cell r="F459">
            <v>190.5</v>
          </cell>
          <cell r="G459">
            <v>111.76</v>
          </cell>
          <cell r="H459">
            <v>33.020000000000003</v>
          </cell>
          <cell r="I459" t="str">
            <v>0841872168180</v>
          </cell>
          <cell r="J459" t="str">
            <v>7326 90 98</v>
          </cell>
          <cell r="K459" t="str">
            <v>US</v>
          </cell>
          <cell r="L459">
            <v>2096</v>
          </cell>
        </row>
        <row r="460">
          <cell r="A460" t="str">
            <v>MPWUB</v>
          </cell>
          <cell r="B460" t="str">
            <v>Mounts - Fusion Wall Mounts</v>
          </cell>
          <cell r="C460" t="str">
            <v>UNIVERSAL SWING ARM, BLACK</v>
          </cell>
          <cell r="D460">
            <v>13.879926521992294</v>
          </cell>
          <cell r="E460">
            <v>15.422140579991437</v>
          </cell>
          <cell r="F460">
            <v>100.33</v>
          </cell>
          <cell r="G460">
            <v>50.8</v>
          </cell>
          <cell r="H460">
            <v>13.335000000000001</v>
          </cell>
          <cell r="I460" t="str">
            <v>0841872104485</v>
          </cell>
          <cell r="J460" t="str">
            <v>7326 90 98</v>
          </cell>
          <cell r="K460" t="str">
            <v>CN</v>
          </cell>
          <cell r="L460">
            <v>303</v>
          </cell>
        </row>
        <row r="461">
          <cell r="A461" t="str">
            <v>MSA1U</v>
          </cell>
          <cell r="B461" t="str">
            <v>Mounts - Fusion Wall Mounts</v>
          </cell>
          <cell r="C461" t="str">
            <v>MSA UNIVERSAL</v>
          </cell>
          <cell r="D461">
            <v>5.67</v>
          </cell>
          <cell r="E461">
            <v>6.3</v>
          </cell>
          <cell r="F461">
            <v>78.84</v>
          </cell>
          <cell r="G461">
            <v>47.24</v>
          </cell>
          <cell r="H461">
            <v>7.19</v>
          </cell>
          <cell r="I461" t="str">
            <v>0841872163734</v>
          </cell>
          <cell r="J461" t="str">
            <v>7326 90 98</v>
          </cell>
          <cell r="K461" t="str">
            <v>CN</v>
          </cell>
          <cell r="L461">
            <v>85</v>
          </cell>
        </row>
        <row r="462">
          <cell r="A462" t="str">
            <v>MSBUB</v>
          </cell>
          <cell r="B462" t="str">
            <v>Mounts - Fusion Wall Mounts</v>
          </cell>
          <cell r="C462" t="str">
            <v>UNIVERSAL MSB - BLACK</v>
          </cell>
          <cell r="D462">
            <v>4.490564462997507</v>
          </cell>
          <cell r="E462">
            <v>4.9895160699972294</v>
          </cell>
          <cell r="F462">
            <v>80.010000000000005</v>
          </cell>
          <cell r="G462">
            <v>7.62</v>
          </cell>
          <cell r="H462">
            <v>7.62</v>
          </cell>
          <cell r="I462" t="str">
            <v>0841872099637</v>
          </cell>
          <cell r="J462" t="str">
            <v>7326 90 98</v>
          </cell>
          <cell r="K462" t="str">
            <v>CN</v>
          </cell>
          <cell r="L462">
            <v>59</v>
          </cell>
        </row>
        <row r="463">
          <cell r="A463" t="str">
            <v>MSD1U</v>
          </cell>
          <cell r="B463" t="str">
            <v>Mounts - Height Adjust</v>
          </cell>
          <cell r="C463" t="str">
            <v>FUSION DYNAMIC HEIGHT ADJUSTABLE WALL MOUNT - MEDIUM</v>
          </cell>
          <cell r="D463">
            <v>10.8</v>
          </cell>
          <cell r="E463">
            <v>13.63</v>
          </cell>
          <cell r="F463">
            <v>101.6</v>
          </cell>
          <cell r="G463">
            <v>76.2</v>
          </cell>
          <cell r="H463">
            <v>20.32</v>
          </cell>
          <cell r="I463" t="str">
            <v>0841872168197</v>
          </cell>
          <cell r="J463" t="str">
            <v>7326 90 98</v>
          </cell>
          <cell r="K463" t="str">
            <v>US</v>
          </cell>
          <cell r="L463">
            <v>883</v>
          </cell>
        </row>
        <row r="464">
          <cell r="A464" t="str">
            <v>MSM1U</v>
          </cell>
          <cell r="B464" t="str">
            <v>Mounts - Fusion Wall Mounts</v>
          </cell>
          <cell r="C464" t="str">
            <v>MSM UNIVERSAL</v>
          </cell>
          <cell r="D464">
            <v>7.02</v>
          </cell>
          <cell r="E464">
            <v>7.8</v>
          </cell>
          <cell r="F464">
            <v>78.989999999999995</v>
          </cell>
          <cell r="G464">
            <v>40.99</v>
          </cell>
          <cell r="H464">
            <v>7.26</v>
          </cell>
          <cell r="I464" t="str">
            <v>0841872163284</v>
          </cell>
          <cell r="J464" t="str">
            <v>7326 90 98</v>
          </cell>
          <cell r="K464" t="str">
            <v>CN</v>
          </cell>
          <cell r="L464">
            <v>118</v>
          </cell>
        </row>
        <row r="465">
          <cell r="A465" t="str">
            <v>MSTU</v>
          </cell>
          <cell r="B465" t="str">
            <v>Mounts - Fusion Wall Mounts</v>
          </cell>
          <cell r="C465" t="str">
            <v>MEDIUM FIXED THINSTALL UNIVERSAL</v>
          </cell>
          <cell r="D465">
            <v>3.9394497334478125</v>
          </cell>
          <cell r="E465">
            <v>4.3771663704975694</v>
          </cell>
          <cell r="F465">
            <v>99.06</v>
          </cell>
          <cell r="G465">
            <v>33.020000000000003</v>
          </cell>
          <cell r="H465">
            <v>5.08</v>
          </cell>
          <cell r="I465" t="str">
            <v>0841872117249</v>
          </cell>
          <cell r="J465" t="str">
            <v>7326 90 98</v>
          </cell>
          <cell r="K465" t="str">
            <v>CN</v>
          </cell>
          <cell r="L465">
            <v>107</v>
          </cell>
        </row>
        <row r="466">
          <cell r="A466" t="str">
            <v>MTA1U</v>
          </cell>
          <cell r="B466" t="str">
            <v>Mounts - Fusion Wall Mounts</v>
          </cell>
          <cell r="C466" t="str">
            <v>MTA UNIVERSAL</v>
          </cell>
          <cell r="D466">
            <v>6.4889999999999999</v>
          </cell>
          <cell r="E466">
            <v>7.21</v>
          </cell>
          <cell r="F466">
            <v>79.17</v>
          </cell>
          <cell r="G466">
            <v>47.32</v>
          </cell>
          <cell r="H466">
            <v>7.26</v>
          </cell>
          <cell r="I466" t="str">
            <v>0841872163741</v>
          </cell>
          <cell r="J466" t="str">
            <v>7326 90 98</v>
          </cell>
          <cell r="K466" t="str">
            <v>CN</v>
          </cell>
          <cell r="L466">
            <v>118</v>
          </cell>
        </row>
        <row r="467">
          <cell r="A467" t="str">
            <v>MTM1U</v>
          </cell>
          <cell r="B467" t="str">
            <v>Mounts - Fusion Wall Mounts</v>
          </cell>
          <cell r="C467" t="str">
            <v>MTM UNIVERSAL</v>
          </cell>
          <cell r="D467">
            <v>7.9019999999999992</v>
          </cell>
          <cell r="E467">
            <v>8.7799999999999994</v>
          </cell>
          <cell r="F467">
            <v>78.989999999999995</v>
          </cell>
          <cell r="G467">
            <v>47.24</v>
          </cell>
          <cell r="H467">
            <v>7.16</v>
          </cell>
          <cell r="I467" t="str">
            <v>0841872163291</v>
          </cell>
          <cell r="J467" t="str">
            <v>7326 90 98</v>
          </cell>
          <cell r="K467" t="str">
            <v>CN</v>
          </cell>
          <cell r="L467">
            <v>150</v>
          </cell>
        </row>
        <row r="468">
          <cell r="A468" t="str">
            <v>MTMP1U</v>
          </cell>
          <cell r="B468" t="str">
            <v>Mounts - Fusion Wall Mounts</v>
          </cell>
          <cell r="C468" t="str">
            <v>MTMP UNIVERSAL</v>
          </cell>
          <cell r="D468">
            <v>10.332000000000001</v>
          </cell>
          <cell r="E468">
            <v>11.48</v>
          </cell>
          <cell r="F468">
            <v>70</v>
          </cell>
          <cell r="G468">
            <v>68.069999999999993</v>
          </cell>
          <cell r="H468">
            <v>7.77</v>
          </cell>
          <cell r="I468" t="str">
            <v>0841872163895</v>
          </cell>
          <cell r="J468" t="str">
            <v>7326 90 98</v>
          </cell>
          <cell r="K468" t="str">
            <v>CN</v>
          </cell>
          <cell r="L468">
            <v>150</v>
          </cell>
        </row>
        <row r="469">
          <cell r="A469" t="str">
            <v>MTMS1U</v>
          </cell>
          <cell r="B469" t="str">
            <v>Mounts - Fusion Wall Mounts</v>
          </cell>
          <cell r="C469" t="str">
            <v xml:space="preserve">MTMS1U UNIVERSAL </v>
          </cell>
          <cell r="D469">
            <v>7.3</v>
          </cell>
          <cell r="E469">
            <v>7.5</v>
          </cell>
          <cell r="F469">
            <v>51</v>
          </cell>
          <cell r="G469">
            <v>50</v>
          </cell>
          <cell r="H469">
            <v>7.5</v>
          </cell>
          <cell r="I469" t="str">
            <v>0841872167756</v>
          </cell>
          <cell r="J469" t="str">
            <v>7326 90 98</v>
          </cell>
          <cell r="K469" t="str">
            <v>CN</v>
          </cell>
          <cell r="L469">
            <v>109</v>
          </cell>
        </row>
        <row r="470">
          <cell r="A470" t="str">
            <v>MTTU</v>
          </cell>
          <cell r="B470" t="str">
            <v>Mounts - Fusion Wall Mounts</v>
          </cell>
          <cell r="C470" t="str">
            <v>MEDIUM TILT THINSTALL UNIVERSAL</v>
          </cell>
          <cell r="D470">
            <v>5.1233258191471558</v>
          </cell>
          <cell r="E470">
            <v>5.6925842434968397</v>
          </cell>
          <cell r="F470">
            <v>85.09</v>
          </cell>
          <cell r="G470">
            <v>28.574999999999999</v>
          </cell>
          <cell r="H470">
            <v>7.62</v>
          </cell>
          <cell r="I470" t="str">
            <v>0841872117232</v>
          </cell>
          <cell r="J470" t="str">
            <v>7326 90 98</v>
          </cell>
          <cell r="K470" t="str">
            <v>CN</v>
          </cell>
          <cell r="L470">
            <v>150</v>
          </cell>
        </row>
        <row r="471">
          <cell r="A471" t="str">
            <v>MWRIWUB</v>
          </cell>
          <cell r="B471"/>
          <cell r="C471" t="str">
            <v>MWRIWB WITH MSBUB</v>
          </cell>
          <cell r="D471">
            <v>16.7</v>
          </cell>
          <cell r="E471">
            <v>18.700500000000002</v>
          </cell>
          <cell r="F471">
            <v>86.995000000000005</v>
          </cell>
          <cell r="G471">
            <v>60.198</v>
          </cell>
          <cell r="H471">
            <v>17.78</v>
          </cell>
          <cell r="I471" t="str">
            <v>841872109251</v>
          </cell>
          <cell r="J471" t="str">
            <v>9405 90 10 90</v>
          </cell>
          <cell r="K471" t="str">
            <v>US</v>
          </cell>
          <cell r="L471">
            <v>310</v>
          </cell>
        </row>
        <row r="472">
          <cell r="A472" t="str">
            <v>NS2SK</v>
          </cell>
          <cell r="B472" t="str">
            <v>Rack Accessories</v>
          </cell>
          <cell r="C472" t="str">
            <v>WALL PIVOT ACCESORY FOR S2 SERIES</v>
          </cell>
          <cell r="D472">
            <v>4.95</v>
          </cell>
          <cell r="E472">
            <v>5.45</v>
          </cell>
          <cell r="F472">
            <v>55.88</v>
          </cell>
          <cell r="G472">
            <v>11.43</v>
          </cell>
          <cell r="H472">
            <v>12.7</v>
          </cell>
          <cell r="I472" t="str">
            <v>0670429389460</v>
          </cell>
          <cell r="J472" t="str">
            <v>7326 90 98</v>
          </cell>
          <cell r="K472" t="str">
            <v>CN</v>
          </cell>
          <cell r="L472">
            <v>125</v>
          </cell>
        </row>
        <row r="473">
          <cell r="A473" t="str">
            <v>ODMLA25</v>
          </cell>
          <cell r="B473" t="str">
            <v>Mounts</v>
          </cell>
          <cell r="C473" t="str">
            <v>OUTDOOR WALL MOUNT - EXTENDABLE SWING ARM - 75x75 - 709x444 MM VESA</v>
          </cell>
          <cell r="D473">
            <v>8.6300000000000008</v>
          </cell>
          <cell r="E473">
            <v>7.7</v>
          </cell>
          <cell r="F473">
            <v>71.760000000000005</v>
          </cell>
          <cell r="G473">
            <v>59.18</v>
          </cell>
          <cell r="H473">
            <v>11.43</v>
          </cell>
          <cell r="I473" t="str">
            <v>0841872168258</v>
          </cell>
          <cell r="J473" t="str">
            <v>7326 90 98</v>
          </cell>
          <cell r="K473" t="str">
            <v>CN</v>
          </cell>
          <cell r="L473">
            <v>571</v>
          </cell>
        </row>
        <row r="474">
          <cell r="A474" t="str">
            <v>ODMLT</v>
          </cell>
          <cell r="B474" t="str">
            <v>Mounts</v>
          </cell>
          <cell r="C474" t="str">
            <v>OUTDOOR WALL MOUNT - TILT 127x100 - 643x430 MM VESA</v>
          </cell>
          <cell r="D474">
            <v>6.82</v>
          </cell>
          <cell r="E474">
            <v>5.9</v>
          </cell>
          <cell r="F474">
            <v>87.63</v>
          </cell>
          <cell r="G474">
            <v>27.31</v>
          </cell>
          <cell r="H474">
            <v>6.35</v>
          </cell>
          <cell r="I474" t="str">
            <v>0841872168210</v>
          </cell>
          <cell r="J474" t="str">
            <v>7326 90 98</v>
          </cell>
          <cell r="K474" t="str">
            <v>CN</v>
          </cell>
          <cell r="L474">
            <v>285</v>
          </cell>
        </row>
        <row r="475">
          <cell r="A475" t="str">
            <v>PAC102B</v>
          </cell>
          <cell r="B475" t="str">
            <v>Mounts - Accessories</v>
          </cell>
          <cell r="C475" t="str">
            <v>POLE MOUNT SHELF ACSSY</v>
          </cell>
          <cell r="D475">
            <v>1.9186957250989347</v>
          </cell>
          <cell r="E475">
            <v>2.1318841389988163</v>
          </cell>
          <cell r="F475">
            <v>38.1</v>
          </cell>
          <cell r="G475">
            <v>27.94</v>
          </cell>
          <cell r="H475">
            <v>6.35</v>
          </cell>
          <cell r="I475" t="str">
            <v>0841872098555</v>
          </cell>
          <cell r="J475" t="str">
            <v>7326 90 98</v>
          </cell>
          <cell r="K475" t="str">
            <v>US</v>
          </cell>
          <cell r="L475">
            <v>63</v>
          </cell>
        </row>
        <row r="476">
          <cell r="A476" t="str">
            <v>PAC251</v>
          </cell>
          <cell r="B476" t="str">
            <v>Mounts - Flat Panel</v>
          </cell>
          <cell r="C476" t="str">
            <v>UNIVERSAL CPU ADAPTER</v>
          </cell>
          <cell r="D476">
            <v>7.68</v>
          </cell>
          <cell r="E476">
            <v>8.08</v>
          </cell>
          <cell r="F476">
            <v>60.96</v>
          </cell>
          <cell r="G476">
            <v>50.17</v>
          </cell>
          <cell r="H476">
            <v>14.27</v>
          </cell>
          <cell r="I476" t="str">
            <v>0841872003252</v>
          </cell>
          <cell r="J476" t="str">
            <v>7326 90 98</v>
          </cell>
          <cell r="K476" t="str">
            <v>UN</v>
          </cell>
          <cell r="L476">
            <v>184</v>
          </cell>
        </row>
        <row r="477">
          <cell r="A477" t="str">
            <v>PAC400</v>
          </cell>
          <cell r="B477" t="str">
            <v>Mounts - Accessories</v>
          </cell>
          <cell r="C477" t="str">
            <v>ROTATION ACCESSORY</v>
          </cell>
          <cell r="D477">
            <v>9.7975951919945583</v>
          </cell>
          <cell r="E477">
            <v>10.886216879993954</v>
          </cell>
          <cell r="F477">
            <v>59.055</v>
          </cell>
          <cell r="G477">
            <v>49.53</v>
          </cell>
          <cell r="H477">
            <v>5.08</v>
          </cell>
          <cell r="I477" t="str">
            <v>0841872003276</v>
          </cell>
          <cell r="J477" t="str">
            <v>7326 90 98</v>
          </cell>
          <cell r="K477" t="str">
            <v>US</v>
          </cell>
          <cell r="L477">
            <v>128</v>
          </cell>
        </row>
        <row r="478">
          <cell r="A478" t="str">
            <v>PAC501B</v>
          </cell>
          <cell r="B478" t="str">
            <v xml:space="preserve">Mounts - in-wall </v>
          </cell>
          <cell r="C478" t="str">
            <v>M and P-series In-Wall Swing Arm Accessory</v>
          </cell>
          <cell r="D478">
            <v>14</v>
          </cell>
          <cell r="E478">
            <v>15</v>
          </cell>
          <cell r="F478">
            <v>91.44</v>
          </cell>
          <cell r="G478">
            <v>55.244999999999997</v>
          </cell>
          <cell r="H478">
            <v>12.7</v>
          </cell>
          <cell r="I478" t="str">
            <v>841872109053</v>
          </cell>
          <cell r="J478" t="str">
            <v>9404 90 10 90</v>
          </cell>
          <cell r="K478" t="str">
            <v>US</v>
          </cell>
          <cell r="L478">
            <v>134</v>
          </cell>
        </row>
        <row r="479">
          <cell r="A479" t="str">
            <v>PAC525</v>
          </cell>
          <cell r="B479" t="str">
            <v xml:space="preserve">Mounts - in-wall </v>
          </cell>
          <cell r="C479" t="str">
            <v>IN-WALL STORAGE BOX</v>
          </cell>
          <cell r="D479">
            <v>3.1949999999999998</v>
          </cell>
          <cell r="E479">
            <v>3.55</v>
          </cell>
          <cell r="F479">
            <v>49.53</v>
          </cell>
          <cell r="G479">
            <v>36.83</v>
          </cell>
          <cell r="H479">
            <v>12.4</v>
          </cell>
          <cell r="I479" t="str">
            <v>0841872161327</v>
          </cell>
          <cell r="J479" t="str">
            <v>7326 90 98</v>
          </cell>
          <cell r="K479" t="str">
            <v>US</v>
          </cell>
          <cell r="L479">
            <v>62</v>
          </cell>
        </row>
        <row r="480">
          <cell r="A480" t="str">
            <v>PAC525FW</v>
          </cell>
          <cell r="B480" t="str">
            <v xml:space="preserve">Mounts - in-wall </v>
          </cell>
          <cell r="C480" t="str">
            <v>IN-WALL STORAGE BOX WITH FLANGE</v>
          </cell>
          <cell r="D480">
            <v>3.456</v>
          </cell>
          <cell r="E480">
            <v>3.84</v>
          </cell>
          <cell r="F480">
            <v>49.53</v>
          </cell>
          <cell r="G480">
            <v>36.83</v>
          </cell>
          <cell r="H480">
            <v>12.4</v>
          </cell>
          <cell r="I480" t="str">
            <v>0841872161396</v>
          </cell>
          <cell r="J480" t="str">
            <v>7326 90 98</v>
          </cell>
          <cell r="K480" t="str">
            <v>US</v>
          </cell>
          <cell r="L480">
            <v>83</v>
          </cell>
        </row>
        <row r="481">
          <cell r="A481" t="str">
            <v>PAC526</v>
          </cell>
          <cell r="B481" t="str">
            <v xml:space="preserve">Mounts - in-wall </v>
          </cell>
          <cell r="C481" t="str">
            <v>LARGE IN-WALL STORAGE BOX</v>
          </cell>
          <cell r="D481">
            <v>5.7240000000000002</v>
          </cell>
          <cell r="E481">
            <v>6.36</v>
          </cell>
          <cell r="F481">
            <v>53.34</v>
          </cell>
          <cell r="G481">
            <v>50.8</v>
          </cell>
          <cell r="H481">
            <v>12.07</v>
          </cell>
          <cell r="I481" t="str">
            <v>0841872161419</v>
          </cell>
          <cell r="J481" t="str">
            <v>7326 90 98</v>
          </cell>
          <cell r="K481" t="str">
            <v>US</v>
          </cell>
          <cell r="L481">
            <v>83</v>
          </cell>
        </row>
        <row r="482">
          <cell r="A482" t="str">
            <v>PAC526FW</v>
          </cell>
          <cell r="B482" t="str">
            <v xml:space="preserve">Mounts - in-wall </v>
          </cell>
          <cell r="C482" t="str">
            <v>LARGE IN-WALL STORAGE BOX WITH FLANGE</v>
          </cell>
          <cell r="D482">
            <v>5.7240000000000002</v>
          </cell>
          <cell r="E482">
            <v>6.36</v>
          </cell>
          <cell r="F482">
            <v>53.34</v>
          </cell>
          <cell r="G482">
            <v>50.8</v>
          </cell>
          <cell r="H482">
            <v>12.07</v>
          </cell>
          <cell r="I482" t="str">
            <v>0841872161488</v>
          </cell>
          <cell r="J482" t="str">
            <v>7326 90 98</v>
          </cell>
          <cell r="K482" t="str">
            <v>US</v>
          </cell>
          <cell r="L482">
            <v>124</v>
          </cell>
        </row>
        <row r="483">
          <cell r="A483" t="str">
            <v>PAC527</v>
          </cell>
          <cell r="B483" t="str">
            <v>Mounts - Fusion Accessories</v>
          </cell>
          <cell r="C483" t="str">
            <v>XL IN-WALL STORAGE BOX</v>
          </cell>
          <cell r="D483">
            <v>6.1</v>
          </cell>
          <cell r="E483">
            <v>8.6999999999999993</v>
          </cell>
          <cell r="F483">
            <v>76.2</v>
          </cell>
          <cell r="G483">
            <v>57.5</v>
          </cell>
          <cell r="H483">
            <v>13.9</v>
          </cell>
          <cell r="I483" t="str">
            <v>0841872170534</v>
          </cell>
          <cell r="J483" t="str">
            <v>7326 90 98</v>
          </cell>
          <cell r="K483" t="str">
            <v>US</v>
          </cell>
          <cell r="L483">
            <v>124</v>
          </cell>
        </row>
        <row r="484">
          <cell r="A484" t="str">
            <v>PAC527FW</v>
          </cell>
          <cell r="B484" t="str">
            <v>Mounts - Fusion Accessories</v>
          </cell>
          <cell r="C484" t="str">
            <v>XL IN-WALL STORAGE BOX WITH FLANGE (WHITE)</v>
          </cell>
          <cell r="D484">
            <v>6.6</v>
          </cell>
          <cell r="E484">
            <v>9.2200000000000006</v>
          </cell>
          <cell r="F484">
            <v>76.2</v>
          </cell>
          <cell r="G484">
            <v>57.5</v>
          </cell>
          <cell r="H484">
            <v>13.9</v>
          </cell>
          <cell r="I484" t="str">
            <v>0841872170626</v>
          </cell>
          <cell r="J484" t="str">
            <v>7326 90 98</v>
          </cell>
          <cell r="K484" t="str">
            <v>US</v>
          </cell>
          <cell r="L484">
            <v>155</v>
          </cell>
        </row>
        <row r="485">
          <cell r="A485" t="str">
            <v>PAC710</v>
          </cell>
          <cell r="B485" t="str">
            <v>Mounts - Accessories</v>
          </cell>
          <cell r="C485" t="str">
            <v>CART &amp; STAND SHELF</v>
          </cell>
          <cell r="D485">
            <v>4.0823313299977331</v>
          </cell>
          <cell r="E485">
            <v>4.5359236999974808</v>
          </cell>
          <cell r="F485">
            <v>51.435000000000002</v>
          </cell>
          <cell r="G485">
            <v>51.435000000000002</v>
          </cell>
          <cell r="H485">
            <v>5.08</v>
          </cell>
          <cell r="I485" t="str">
            <v>0841872101750</v>
          </cell>
          <cell r="J485" t="str">
            <v>7326 90 98</v>
          </cell>
          <cell r="K485" t="str">
            <v>CN</v>
          </cell>
          <cell r="L485">
            <v>63</v>
          </cell>
        </row>
        <row r="486">
          <cell r="A486" t="str">
            <v>PAC715</v>
          </cell>
          <cell r="B486" t="str">
            <v>Mounts - Accessories</v>
          </cell>
          <cell r="C486" t="str">
            <v>VIDEO CONFERENCING CAMERA SHELF</v>
          </cell>
          <cell r="D486">
            <v>3.4087466605481072</v>
          </cell>
          <cell r="E486">
            <v>3.7874962894978967</v>
          </cell>
          <cell r="F486">
            <v>45.72</v>
          </cell>
          <cell r="G486">
            <v>26.67</v>
          </cell>
          <cell r="H486">
            <v>26.67</v>
          </cell>
          <cell r="I486" t="str">
            <v>0841872122182</v>
          </cell>
          <cell r="J486" t="str">
            <v>7326 90 98</v>
          </cell>
          <cell r="K486" t="str">
            <v>US</v>
          </cell>
          <cell r="L486">
            <v>107</v>
          </cell>
        </row>
        <row r="487">
          <cell r="A487" t="str">
            <v>PAC716</v>
          </cell>
          <cell r="B487" t="str">
            <v>Mounts - Accessories</v>
          </cell>
          <cell r="C487" t="str">
            <v>VIDEO CONFERENCING CAMERA SHELF</v>
          </cell>
          <cell r="D487">
            <v>3.531216600448039</v>
          </cell>
          <cell r="E487">
            <v>3.9235740004978212</v>
          </cell>
          <cell r="F487">
            <v>45.72</v>
          </cell>
          <cell r="G487">
            <v>25.4</v>
          </cell>
          <cell r="H487">
            <v>25.4</v>
          </cell>
          <cell r="I487" t="str">
            <v>0841872123219</v>
          </cell>
          <cell r="J487" t="str">
            <v>7326 90 98</v>
          </cell>
          <cell r="K487" t="str">
            <v>US</v>
          </cell>
          <cell r="L487">
            <v>107</v>
          </cell>
        </row>
        <row r="488">
          <cell r="A488" t="str">
            <v>PAC720</v>
          </cell>
          <cell r="B488" t="str">
            <v>Mounts - Accessories</v>
          </cell>
          <cell r="C488" t="str">
            <v>DUAL VERTICAL DISPLAY ACCESSORY</v>
          </cell>
          <cell r="D488">
            <v>6.39</v>
          </cell>
          <cell r="E488">
            <v>7.1</v>
          </cell>
          <cell r="F488">
            <v>50.8</v>
          </cell>
          <cell r="G488">
            <v>50.8</v>
          </cell>
          <cell r="H488">
            <v>16.510000000000002</v>
          </cell>
          <cell r="I488" t="str">
            <v>0841872106335</v>
          </cell>
          <cell r="J488" t="str">
            <v>7326 90 98</v>
          </cell>
          <cell r="K488" t="str">
            <v>US</v>
          </cell>
          <cell r="L488">
            <v>76</v>
          </cell>
        </row>
        <row r="489">
          <cell r="A489" t="str">
            <v>PAC722</v>
          </cell>
          <cell r="B489" t="str">
            <v>Mounts - Accessories</v>
          </cell>
          <cell r="C489" t="str">
            <v>PAC722 DUAL SIDE BY SIDE ACCESSORY</v>
          </cell>
          <cell r="D489">
            <v>15.247507517541534</v>
          </cell>
          <cell r="E489">
            <v>16.941675019490592</v>
          </cell>
          <cell r="F489">
            <v>106.68</v>
          </cell>
          <cell r="G489">
            <v>66.040000000000006</v>
          </cell>
          <cell r="H489">
            <v>17.145</v>
          </cell>
          <cell r="I489" t="str">
            <v>0841872122649</v>
          </cell>
          <cell r="J489" t="str">
            <v>7326 90 98</v>
          </cell>
          <cell r="K489" t="str">
            <v>US</v>
          </cell>
          <cell r="L489">
            <v>368</v>
          </cell>
        </row>
        <row r="490">
          <cell r="A490" t="str">
            <v>PAC730A</v>
          </cell>
          <cell r="B490" t="str">
            <v>Mounts - Accessories</v>
          </cell>
          <cell r="C490" t="str">
            <v>PAC730A SMALL SECURE STORAGE SHELF</v>
          </cell>
          <cell r="D490">
            <v>9.3893620589947862</v>
          </cell>
          <cell r="E490">
            <v>10.432624509994207</v>
          </cell>
          <cell r="F490">
            <v>60.96</v>
          </cell>
          <cell r="G490">
            <v>49.53</v>
          </cell>
          <cell r="H490">
            <v>13.97</v>
          </cell>
          <cell r="I490" t="str">
            <v>0841872123127</v>
          </cell>
          <cell r="J490" t="str">
            <v>7326 90 98</v>
          </cell>
          <cell r="K490" t="str">
            <v>US</v>
          </cell>
          <cell r="L490">
            <v>139</v>
          </cell>
        </row>
        <row r="491">
          <cell r="A491" t="str">
            <v>PAC800HS          </v>
          </cell>
          <cell r="B491" t="str">
            <v>Mounts - Fusion Accessories</v>
          </cell>
          <cell r="C491" t="str">
            <v>Q Latch HuddleShot mount L Displays</v>
          </cell>
          <cell r="D491">
            <v>4.5</v>
          </cell>
          <cell r="E491">
            <v>5</v>
          </cell>
          <cell r="F491">
            <v>72.39</v>
          </cell>
          <cell r="G491">
            <v>31.12</v>
          </cell>
          <cell r="H491">
            <v>17.78</v>
          </cell>
          <cell r="I491" t="str">
            <v>841872175041</v>
          </cell>
          <cell r="J491" t="str">
            <v>7326 90 98</v>
          </cell>
          <cell r="K491" t="str">
            <v>US</v>
          </cell>
          <cell r="L491">
            <v>238</v>
          </cell>
        </row>
        <row r="492">
          <cell r="A492" t="str">
            <v>PAC810</v>
          </cell>
          <cell r="B492" t="str">
            <v>Mounts - Fusion Accessories</v>
          </cell>
          <cell r="C492" t="str">
            <v xml:space="preserve">VIDEO CONFERENCING CAMERA SHELF FOR XL Q-LATCH DISPLAYS -200 mm </v>
          </cell>
          <cell r="D492">
            <v>9</v>
          </cell>
          <cell r="E492">
            <v>11</v>
          </cell>
          <cell r="F492">
            <v>17.5</v>
          </cell>
          <cell r="G492">
            <v>17</v>
          </cell>
          <cell r="H492">
            <v>11</v>
          </cell>
          <cell r="I492" t="str">
            <v>841872173986</v>
          </cell>
          <cell r="J492" t="str">
            <v>7326 90 98</v>
          </cell>
          <cell r="K492" t="str">
            <v>US</v>
          </cell>
          <cell r="L492">
            <v>147</v>
          </cell>
        </row>
        <row r="493">
          <cell r="A493" t="str">
            <v>PAC810HS          </v>
          </cell>
          <cell r="B493" t="str">
            <v>Mounts - Fusion Accessories</v>
          </cell>
          <cell r="C493" t="str">
            <v>Q Latch Huddleshot mount XL Displays</v>
          </cell>
          <cell r="D493">
            <v>4.71</v>
          </cell>
          <cell r="E493">
            <v>5.23</v>
          </cell>
          <cell r="F493">
            <v>71.12</v>
          </cell>
          <cell r="G493">
            <v>31.75</v>
          </cell>
          <cell r="H493">
            <v>17.78</v>
          </cell>
          <cell r="I493" t="str">
            <v>841872175058</v>
          </cell>
          <cell r="J493" t="str">
            <v>7326 90 98</v>
          </cell>
          <cell r="K493" t="str">
            <v>US</v>
          </cell>
          <cell r="L493">
            <v>240</v>
          </cell>
        </row>
        <row r="494">
          <cell r="A494" t="str">
            <v>PAC811</v>
          </cell>
          <cell r="B494" t="str">
            <v>Mounts - Fusion Accessories</v>
          </cell>
          <cell r="C494" t="str">
            <v xml:space="preserve">VIDEO CONFERENCING CAMERA SHELF FOR XL DISPLAYS -350 mm </v>
          </cell>
          <cell r="D494">
            <v>9</v>
          </cell>
          <cell r="E494">
            <v>11</v>
          </cell>
          <cell r="F494">
            <v>17.5</v>
          </cell>
          <cell r="G494">
            <v>17</v>
          </cell>
          <cell r="H494">
            <v>11</v>
          </cell>
          <cell r="I494" t="str">
            <v>841872173993</v>
          </cell>
          <cell r="J494" t="str">
            <v>7326 90 98</v>
          </cell>
          <cell r="K494" t="str">
            <v>US</v>
          </cell>
          <cell r="L494">
            <v>155</v>
          </cell>
        </row>
        <row r="495">
          <cell r="A495" t="str">
            <v>PAC870</v>
          </cell>
          <cell r="B495" t="str">
            <v>Mounts - Fusion Accessories</v>
          </cell>
          <cell r="C495" t="str">
            <v>Height-Adjustable Accessory Shelf – for LPE/LFE Series</v>
          </cell>
          <cell r="D495">
            <v>4</v>
          </cell>
          <cell r="E495">
            <v>5</v>
          </cell>
          <cell r="F495">
            <v>44.5</v>
          </cell>
          <cell r="G495">
            <v>43.2</v>
          </cell>
          <cell r="H495">
            <v>30</v>
          </cell>
          <cell r="I495" t="str">
            <v>841872174006</v>
          </cell>
          <cell r="J495" t="str">
            <v>7326 90 98</v>
          </cell>
          <cell r="K495" t="str">
            <v>US</v>
          </cell>
          <cell r="L495">
            <v>97</v>
          </cell>
        </row>
        <row r="496">
          <cell r="A496" t="str">
            <v>PAC900</v>
          </cell>
          <cell r="B496" t="str">
            <v>Mounts - Carts &amp; Stands</v>
          </cell>
          <cell r="C496" t="str">
            <v>PORTABLE FLAT PANEL STAND CASE</v>
          </cell>
          <cell r="D496">
            <v>17.27</v>
          </cell>
          <cell r="E496">
            <v>17.27</v>
          </cell>
          <cell r="F496">
            <v>148.59</v>
          </cell>
          <cell r="G496">
            <v>53.34</v>
          </cell>
          <cell r="H496">
            <v>31.75</v>
          </cell>
          <cell r="I496" t="str">
            <v>0841872171197</v>
          </cell>
          <cell r="J496" t="str">
            <v>7326 90 98</v>
          </cell>
          <cell r="K496" t="str">
            <v>US</v>
          </cell>
          <cell r="L496">
            <v>337</v>
          </cell>
        </row>
        <row r="497">
          <cell r="A497" t="str">
            <v>PAC910</v>
          </cell>
          <cell r="B497" t="str">
            <v>Mounts - Carts &amp; Stands</v>
          </cell>
          <cell r="C497" t="str">
            <v>PORTABLE FLAT PANEL STAND SHELF</v>
          </cell>
          <cell r="D497">
            <v>1.1399999999999999</v>
          </cell>
          <cell r="E497">
            <v>1.59</v>
          </cell>
          <cell r="F497">
            <v>52.07</v>
          </cell>
          <cell r="G497">
            <v>40.64</v>
          </cell>
          <cell r="H497">
            <v>12.7</v>
          </cell>
          <cell r="I497" t="str">
            <v>0841872171173</v>
          </cell>
          <cell r="J497" t="str">
            <v>7326 90 98</v>
          </cell>
          <cell r="K497" t="str">
            <v>US</v>
          </cell>
          <cell r="L497">
            <v>166</v>
          </cell>
        </row>
        <row r="498">
          <cell r="A498" t="str">
            <v>PACBLU</v>
          </cell>
          <cell r="B498" t="str">
            <v>Mounts - Fusion Accessories</v>
          </cell>
          <cell r="C498" t="str">
            <v>Bluetooth®  Remote and Dongle Accessory for XPD1U Cart (Included in XFD1U and XSD1U)</v>
          </cell>
          <cell r="D498">
            <v>0.5</v>
          </cell>
          <cell r="E498">
            <v>0.9</v>
          </cell>
          <cell r="F498">
            <v>25</v>
          </cell>
          <cell r="G498">
            <v>15</v>
          </cell>
          <cell r="H498">
            <v>2.5</v>
          </cell>
          <cell r="I498">
            <v>841872172071</v>
          </cell>
          <cell r="J498" t="str">
            <v>7326 90 98</v>
          </cell>
          <cell r="K498" t="str">
            <v>US</v>
          </cell>
          <cell r="L498">
            <v>61</v>
          </cell>
        </row>
        <row r="499">
          <cell r="A499" t="str">
            <v>PACFCB</v>
          </cell>
          <cell r="B499" t="str">
            <v>Mounts - Fusion Accessories</v>
          </cell>
          <cell r="C499" t="str">
            <v>BACK TO BACK DISPLAY ACCESSORY FOR FCS1U CABLE MOUNT</v>
          </cell>
          <cell r="D499">
            <v>9</v>
          </cell>
          <cell r="E499">
            <v>11</v>
          </cell>
          <cell r="F499">
            <v>63.5</v>
          </cell>
          <cell r="G499">
            <v>38.1</v>
          </cell>
          <cell r="H499">
            <v>6.35</v>
          </cell>
          <cell r="I499">
            <v>841872173504</v>
          </cell>
          <cell r="J499" t="str">
            <v>7326 90 98</v>
          </cell>
          <cell r="K499" t="str">
            <v>US</v>
          </cell>
          <cell r="L499">
            <v>195</v>
          </cell>
        </row>
        <row r="500">
          <cell r="A500" t="str">
            <v>PACFCL</v>
          </cell>
          <cell r="B500" t="str">
            <v>Mounts - Fusion Accessories</v>
          </cell>
          <cell r="C500" t="str">
            <v>LATERAL SHIFT ACCESSORY FOR FCS1U CABLE MOUNT</v>
          </cell>
          <cell r="D500">
            <v>4</v>
          </cell>
          <cell r="E500">
            <v>6</v>
          </cell>
          <cell r="F500">
            <v>161.29</v>
          </cell>
          <cell r="G500">
            <v>96.774000000000001</v>
          </cell>
          <cell r="H500">
            <v>16.128999999999998</v>
          </cell>
          <cell r="I500">
            <v>841872173498</v>
          </cell>
          <cell r="J500" t="str">
            <v>7326 90 98</v>
          </cell>
          <cell r="K500" t="str">
            <v>US</v>
          </cell>
          <cell r="L500">
            <v>180</v>
          </cell>
        </row>
        <row r="501">
          <cell r="A501" t="str">
            <v>PACLFB</v>
          </cell>
          <cell r="B501" t="str">
            <v>Mounts - Enclosures/Kiosk</v>
          </cell>
          <cell r="C501" t="str">
            <v>Freestanding Base 40” – 55”, Black</v>
          </cell>
          <cell r="D501">
            <v>47</v>
          </cell>
          <cell r="E501">
            <v>48</v>
          </cell>
          <cell r="F501">
            <v>91</v>
          </cell>
          <cell r="G501">
            <v>55</v>
          </cell>
          <cell r="H501">
            <v>5</v>
          </cell>
          <cell r="I501" t="str">
            <v>841872174990</v>
          </cell>
          <cell r="J501" t="str">
            <v>7326 90 98</v>
          </cell>
          <cell r="K501" t="str">
            <v>US</v>
          </cell>
          <cell r="L501">
            <v>394</v>
          </cell>
        </row>
        <row r="502">
          <cell r="A502" t="str">
            <v>PACLFB-B2B</v>
          </cell>
          <cell r="B502" t="str">
            <v>Mounts - Enclosures/Kiosk</v>
          </cell>
          <cell r="C502" t="str">
            <v>Freestanding Base 40” – 55”, Black B2B</v>
          </cell>
          <cell r="D502">
            <v>57</v>
          </cell>
          <cell r="E502">
            <v>59</v>
          </cell>
          <cell r="F502">
            <v>91</v>
          </cell>
          <cell r="G502">
            <v>55</v>
          </cell>
          <cell r="H502">
            <v>5</v>
          </cell>
          <cell r="I502" t="str">
            <v>841872174983</v>
          </cell>
          <cell r="J502" t="str">
            <v>7326 90 98</v>
          </cell>
          <cell r="K502" t="str">
            <v>US</v>
          </cell>
          <cell r="L502">
            <v>465</v>
          </cell>
        </row>
        <row r="503">
          <cell r="A503" t="str">
            <v>PACLFW</v>
          </cell>
          <cell r="B503" t="str">
            <v>Mounts - Enclosures/Kiosk</v>
          </cell>
          <cell r="C503" t="str">
            <v>Freestanding Base 40” – 55”, White</v>
          </cell>
          <cell r="D503">
            <v>47</v>
          </cell>
          <cell r="E503">
            <v>48</v>
          </cell>
          <cell r="F503">
            <v>91</v>
          </cell>
          <cell r="G503">
            <v>55</v>
          </cell>
          <cell r="H503">
            <v>5</v>
          </cell>
          <cell r="I503" t="str">
            <v>841872174976</v>
          </cell>
          <cell r="J503" t="str">
            <v>7326 90 98</v>
          </cell>
          <cell r="K503" t="str">
            <v>US</v>
          </cell>
          <cell r="L503">
            <v>394</v>
          </cell>
        </row>
        <row r="504">
          <cell r="A504" t="str">
            <v>PACLFW-B2B</v>
          </cell>
          <cell r="B504" t="str">
            <v>Mounts - Enclosures/Kiosk</v>
          </cell>
          <cell r="C504" t="str">
            <v>Freestanding Base 40” – 55”, White B2B</v>
          </cell>
          <cell r="D504">
            <v>57</v>
          </cell>
          <cell r="E504">
            <v>59</v>
          </cell>
          <cell r="F504">
            <v>91</v>
          </cell>
          <cell r="G504">
            <v>55</v>
          </cell>
          <cell r="H504">
            <v>5</v>
          </cell>
          <cell r="I504" t="str">
            <v>841872174969</v>
          </cell>
          <cell r="J504" t="str">
            <v>7326 90 98</v>
          </cell>
          <cell r="K504" t="str">
            <v>US</v>
          </cell>
          <cell r="L504">
            <v>465</v>
          </cell>
        </row>
        <row r="505">
          <cell r="A505" t="str">
            <v>PACREM</v>
          </cell>
          <cell r="B505" t="str">
            <v>Mounts - Fusion Accessories</v>
          </cell>
          <cell r="C505" t="str">
            <v>Bluetooth® Dongle Accessory for XPD1U Cart (Included in XFD1U and XSD1U)</v>
          </cell>
          <cell r="D505">
            <v>0.5</v>
          </cell>
          <cell r="E505">
            <v>0.9</v>
          </cell>
          <cell r="F505">
            <v>25</v>
          </cell>
          <cell r="G505">
            <v>15</v>
          </cell>
          <cell r="H505">
            <v>2.5</v>
          </cell>
          <cell r="I505">
            <v>841872172088</v>
          </cell>
          <cell r="J505" t="str">
            <v>7326 90 98</v>
          </cell>
          <cell r="K505" t="str">
            <v>US</v>
          </cell>
          <cell r="L505">
            <v>119</v>
          </cell>
        </row>
        <row r="506">
          <cell r="A506" t="str">
            <v>PDRUB</v>
          </cell>
          <cell r="B506" t="str">
            <v>Mounts - Wall Mounts</v>
          </cell>
          <cell r="C506" t="str">
            <v>LARGE DUAL ARM W/ UNIVERSAL</v>
          </cell>
          <cell r="D506">
            <v>32.536180700081935</v>
          </cell>
          <cell r="E506">
            <v>36.151311888979926</v>
          </cell>
          <cell r="F506">
            <v>108.58500000000001</v>
          </cell>
          <cell r="G506">
            <v>67.31</v>
          </cell>
          <cell r="H506">
            <v>19.05</v>
          </cell>
          <cell r="I506" t="str">
            <v>0841872051659</v>
          </cell>
          <cell r="J506" t="str">
            <v>7326 90 98</v>
          </cell>
          <cell r="K506" t="str">
            <v>CN</v>
          </cell>
          <cell r="L506">
            <v>626</v>
          </cell>
        </row>
        <row r="507">
          <cell r="A507" t="str">
            <v>PF1UB</v>
          </cell>
          <cell r="B507" t="str">
            <v>Mounts - Carts &amp; Stands</v>
          </cell>
          <cell r="C507" t="str">
            <v>4' - 7' LFP FLOOR STAND</v>
          </cell>
          <cell r="D507">
            <v>58.78557115196736</v>
          </cell>
          <cell r="E507">
            <v>65.317301279963729</v>
          </cell>
          <cell r="F507">
            <v>147.32</v>
          </cell>
          <cell r="G507">
            <v>62.230000000000004</v>
          </cell>
          <cell r="H507">
            <v>21.59</v>
          </cell>
          <cell r="I507" t="str">
            <v>0841872100654</v>
          </cell>
          <cell r="J507" t="str">
            <v>7326 90 98</v>
          </cell>
          <cell r="K507" t="str">
            <v>CN</v>
          </cell>
          <cell r="L507">
            <v>663</v>
          </cell>
        </row>
        <row r="508">
          <cell r="A508" t="str">
            <v>PFB1UB</v>
          </cell>
          <cell r="B508" t="str">
            <v>Mounts - Fusion Bolt-Down</v>
          </cell>
          <cell r="C508" t="str">
            <v>SINGLE COLUMN BOLT-DOWN MOUNT</v>
          </cell>
          <cell r="D508">
            <v>29.21</v>
          </cell>
          <cell r="E508">
            <v>36.799999999999997</v>
          </cell>
          <cell r="F508">
            <v>147.32</v>
          </cell>
          <cell r="G508">
            <v>62.23</v>
          </cell>
          <cell r="H508">
            <v>21.59</v>
          </cell>
          <cell r="I508" t="str">
            <v>0841872172415</v>
          </cell>
          <cell r="J508" t="str">
            <v>7326 90 98</v>
          </cell>
          <cell r="K508" t="str">
            <v>CN</v>
          </cell>
          <cell r="L508">
            <v>590</v>
          </cell>
        </row>
        <row r="509">
          <cell r="A509" t="str">
            <v>PFB2UB</v>
          </cell>
          <cell r="B509" t="str">
            <v>Mounts - Fusion Bolt-Down</v>
          </cell>
          <cell r="C509" t="str">
            <v>SINGLE COLUMN BACK-TO-BACK BOLT-DOWN MOUNT</v>
          </cell>
          <cell r="D509">
            <v>31.1</v>
          </cell>
          <cell r="E509">
            <v>37.700000000000003</v>
          </cell>
          <cell r="F509">
            <v>147.32</v>
          </cell>
          <cell r="G509">
            <v>62.23</v>
          </cell>
          <cell r="H509">
            <v>21.59</v>
          </cell>
          <cell r="I509" t="str">
            <v>0841872172422</v>
          </cell>
          <cell r="J509" t="str">
            <v>7326 90 98</v>
          </cell>
          <cell r="K509" t="str">
            <v>CN</v>
          </cell>
          <cell r="L509">
            <v>750</v>
          </cell>
        </row>
        <row r="510">
          <cell r="A510" t="str">
            <v>PFCUB</v>
          </cell>
          <cell r="B510" t="str">
            <v>Mounts - Carts &amp; Stands</v>
          </cell>
          <cell r="C510" t="str">
            <v>4' - 6' LFP MOBIL CART</v>
          </cell>
          <cell r="D510">
            <v>27.759853043984588</v>
          </cell>
          <cell r="E510">
            <v>30.844281159982874</v>
          </cell>
          <cell r="F510">
            <v>117.47500000000001</v>
          </cell>
          <cell r="G510">
            <v>48.26</v>
          </cell>
          <cell r="H510">
            <v>19.684999999999999</v>
          </cell>
          <cell r="I510" t="str">
            <v>0841872100630</v>
          </cell>
          <cell r="J510" t="str">
            <v>7326 90 98</v>
          </cell>
          <cell r="K510" t="str">
            <v>CN</v>
          </cell>
          <cell r="L510">
            <v>663</v>
          </cell>
        </row>
        <row r="511">
          <cell r="A511" t="str">
            <v>PG1A</v>
          </cell>
          <cell r="B511" t="str">
            <v>Mounts - Projector Accessories</v>
          </cell>
          <cell r="C511" t="str">
            <v>PROJECTOR GUARD</v>
          </cell>
          <cell r="D511">
            <v>9.7975951919945583</v>
          </cell>
          <cell r="E511">
            <v>10.886216879993954</v>
          </cell>
          <cell r="F511">
            <v>55.88</v>
          </cell>
          <cell r="G511">
            <v>55.88</v>
          </cell>
          <cell r="H511">
            <v>28.574999999999999</v>
          </cell>
          <cell r="I511" t="str">
            <v>0841872044897</v>
          </cell>
          <cell r="J511" t="str">
            <v>7326 90 98</v>
          </cell>
          <cell r="K511" t="str">
            <v>US</v>
          </cell>
          <cell r="L511">
            <v>321</v>
          </cell>
        </row>
        <row r="512">
          <cell r="A512" t="str">
            <v>PG1AW</v>
          </cell>
          <cell r="B512" t="str">
            <v>Mounts - Projector Accessories</v>
          </cell>
          <cell r="C512" t="str">
            <v>PROJECT GUARD WHITE</v>
          </cell>
          <cell r="D512">
            <v>9.6955369087446162</v>
          </cell>
          <cell r="E512">
            <v>10.772818787494018</v>
          </cell>
          <cell r="F512">
            <v>53.975000000000001</v>
          </cell>
          <cell r="G512">
            <v>53.975000000000001</v>
          </cell>
          <cell r="H512">
            <v>2.54</v>
          </cell>
          <cell r="I512" t="str">
            <v>0841872094120</v>
          </cell>
          <cell r="J512" t="str">
            <v>7326 90 98</v>
          </cell>
          <cell r="K512" t="str">
            <v>US</v>
          </cell>
          <cell r="L512">
            <v>321</v>
          </cell>
        </row>
        <row r="513">
          <cell r="A513" t="str">
            <v>PG2A</v>
          </cell>
          <cell r="B513" t="str">
            <v>Mounts - Projector Accessories</v>
          </cell>
          <cell r="C513" t="str">
            <v>PROJECTOR GUARD</v>
          </cell>
          <cell r="D513">
            <v>7.7972528402956707</v>
          </cell>
          <cell r="E513">
            <v>8.6636142669951894</v>
          </cell>
          <cell r="F513">
            <v>41.910000000000004</v>
          </cell>
          <cell r="G513">
            <v>27.305</v>
          </cell>
          <cell r="H513">
            <v>43.18</v>
          </cell>
          <cell r="I513" t="str">
            <v>0841872045788</v>
          </cell>
          <cell r="J513" t="str">
            <v>7326 90 98</v>
          </cell>
          <cell r="K513" t="str">
            <v>US</v>
          </cell>
          <cell r="L513">
            <v>281</v>
          </cell>
        </row>
        <row r="514">
          <cell r="A514" t="str">
            <v>PG2AW</v>
          </cell>
          <cell r="B514" t="str">
            <v>Mounts - Projector Accessories</v>
          </cell>
          <cell r="C514" t="str">
            <v>PROJECTOR GUARD WHITE</v>
          </cell>
          <cell r="D514">
            <v>7.8176644969456595</v>
          </cell>
          <cell r="E514">
            <v>8.6862938854951768</v>
          </cell>
          <cell r="F514">
            <v>43.18</v>
          </cell>
          <cell r="G514">
            <v>43.814999999999998</v>
          </cell>
          <cell r="H514">
            <v>27.94</v>
          </cell>
          <cell r="I514" t="str">
            <v>0841872074870</v>
          </cell>
          <cell r="J514" t="str">
            <v>7326 90 98</v>
          </cell>
          <cell r="K514" t="str">
            <v>US</v>
          </cell>
          <cell r="L514">
            <v>281</v>
          </cell>
        </row>
        <row r="515">
          <cell r="A515" t="str">
            <v>PG3A</v>
          </cell>
          <cell r="B515" t="str">
            <v>Mounts - Projector Accessories</v>
          </cell>
          <cell r="C515" t="str">
            <v>PG-3A X-LARGE PROJECTOR GUARD RPA/RPMA</v>
          </cell>
          <cell r="D515">
            <v>20.51371493323861</v>
          </cell>
          <cell r="E515">
            <v>22.793016592487344</v>
          </cell>
          <cell r="F515">
            <v>68.58</v>
          </cell>
          <cell r="G515">
            <v>66.040000000000006</v>
          </cell>
          <cell r="H515">
            <v>38.1</v>
          </cell>
          <cell r="I515" t="str">
            <v>0841872145341</v>
          </cell>
          <cell r="J515" t="str">
            <v>7326 90 98</v>
          </cell>
          <cell r="K515" t="str">
            <v>US</v>
          </cell>
          <cell r="L515">
            <v>390</v>
          </cell>
        </row>
        <row r="516">
          <cell r="A516" t="str">
            <v>PG3AW</v>
          </cell>
          <cell r="B516" t="str">
            <v>Mounts - Projector Accessories</v>
          </cell>
          <cell r="C516" t="str">
            <v>PG3AW X-LARGE PROJTOR GUARD RPA/RPM WHT</v>
          </cell>
          <cell r="D516">
            <v>20.554538246538588</v>
          </cell>
          <cell r="E516">
            <v>22.838375829487319</v>
          </cell>
          <cell r="F516">
            <v>67.31</v>
          </cell>
          <cell r="G516">
            <v>67.31</v>
          </cell>
          <cell r="H516">
            <v>38.1</v>
          </cell>
          <cell r="I516" t="str">
            <v>0841872145358</v>
          </cell>
          <cell r="J516" t="str">
            <v>7326 90 98</v>
          </cell>
          <cell r="K516" t="str">
            <v>US</v>
          </cell>
          <cell r="L516">
            <v>390</v>
          </cell>
        </row>
        <row r="517">
          <cell r="A517" t="str">
            <v>PG4A</v>
          </cell>
          <cell r="B517" t="str">
            <v>Mounts - Projector</v>
          </cell>
          <cell r="C517" t="str">
            <v>LARGE VENUE PROJECTOR SECURITY GUARD - BLACK</v>
          </cell>
          <cell r="D517" t="str">
            <v>N/A</v>
          </cell>
          <cell r="E517" t="str">
            <v>N/A</v>
          </cell>
          <cell r="F517" t="str">
            <v>N/A</v>
          </cell>
          <cell r="G517" t="str">
            <v>N/A</v>
          </cell>
          <cell r="H517" t="str">
            <v>N/A</v>
          </cell>
          <cell r="I517" t="str">
            <v>0841872172507</v>
          </cell>
          <cell r="J517" t="str">
            <v>7326 90 98</v>
          </cell>
          <cell r="K517" t="str">
            <v>US</v>
          </cell>
          <cell r="L517">
            <v>935</v>
          </cell>
        </row>
        <row r="518">
          <cell r="A518" t="str">
            <v>PG4AW</v>
          </cell>
          <cell r="B518" t="str">
            <v>Mounts - Projector</v>
          </cell>
          <cell r="C518" t="str">
            <v>LARGE VENUE PROJECTOR SECURITY GUARD - WHITE</v>
          </cell>
          <cell r="D518" t="str">
            <v>N/A</v>
          </cell>
          <cell r="E518" t="str">
            <v>N/A</v>
          </cell>
          <cell r="F518" t="str">
            <v>N/A</v>
          </cell>
          <cell r="G518" t="str">
            <v>N/A</v>
          </cell>
          <cell r="H518" t="str">
            <v>N/A</v>
          </cell>
          <cell r="I518" t="str">
            <v>0841872172514</v>
          </cell>
          <cell r="J518" t="str">
            <v>7326 90 98</v>
          </cell>
          <cell r="K518" t="str">
            <v>US</v>
          </cell>
          <cell r="L518">
            <v>935</v>
          </cell>
        </row>
        <row r="519">
          <cell r="A519" t="str">
            <v>PIWRFUB</v>
          </cell>
          <cell r="B519" t="str">
            <v>Mounts - Wall Mounts</v>
          </cell>
          <cell r="C519" t="str">
            <v>LARGE IN-WALL MOUNT W/ UNIVERSAL</v>
          </cell>
          <cell r="D519">
            <v>26.126920511985492</v>
          </cell>
          <cell r="E519">
            <v>29.029911679983879</v>
          </cell>
          <cell r="F519">
            <v>99.06</v>
          </cell>
          <cell r="G519">
            <v>47.625</v>
          </cell>
          <cell r="H519">
            <v>15.24</v>
          </cell>
          <cell r="I519" t="str">
            <v>0841872110677</v>
          </cell>
          <cell r="J519" t="str">
            <v>7326 90 98</v>
          </cell>
          <cell r="K519" t="str">
            <v>US</v>
          </cell>
          <cell r="L519">
            <v>543</v>
          </cell>
        </row>
        <row r="520">
          <cell r="A520" t="str">
            <v>PNRUB</v>
          </cell>
          <cell r="B520" t="str">
            <v>Mounts - Wall Mounts</v>
          </cell>
          <cell r="C520" t="str">
            <v>LFP FOUR ARM DUAL UNIVERSAL</v>
          </cell>
          <cell r="D520">
            <v>26.94338677798504</v>
          </cell>
          <cell r="E520">
            <v>29.937096419983376</v>
          </cell>
          <cell r="F520">
            <v>109.22</v>
          </cell>
          <cell r="G520">
            <v>65.405000000000001</v>
          </cell>
          <cell r="H520">
            <v>15.875</v>
          </cell>
          <cell r="I520" t="str">
            <v>0841872051567</v>
          </cell>
          <cell r="J520" t="str">
            <v>7326 90 98</v>
          </cell>
          <cell r="K520" t="str">
            <v>CN</v>
          </cell>
          <cell r="L520">
            <v>543</v>
          </cell>
        </row>
        <row r="521">
          <cell r="A521" t="str">
            <v>PRSU</v>
          </cell>
          <cell r="B521" t="str">
            <v>Mounts - Carts &amp; Stands</v>
          </cell>
          <cell r="C521" t="str">
            <v>PORTABLE FLAT PANEL STAND</v>
          </cell>
          <cell r="D521">
            <v>36</v>
          </cell>
          <cell r="E521">
            <v>49.5</v>
          </cell>
          <cell r="F521">
            <v>142.19999999999999</v>
          </cell>
          <cell r="G521">
            <v>57.3</v>
          </cell>
          <cell r="H521">
            <v>24</v>
          </cell>
          <cell r="I521" t="str">
            <v>0841872169644</v>
          </cell>
          <cell r="J521" t="str">
            <v>7326 90 98</v>
          </cell>
          <cell r="K521" t="str">
            <v>CN</v>
          </cell>
          <cell r="L521">
            <v>1021</v>
          </cell>
        </row>
        <row r="522">
          <cell r="A522" t="str">
            <v>PSB2087</v>
          </cell>
          <cell r="B522" t="str">
            <v>Mounts - Interface</v>
          </cell>
          <cell r="C522" t="str">
            <v>DISPLAY MOUNT ADAPTER FOR 70" CISCO WEBEX BOARD</v>
          </cell>
          <cell r="D522">
            <v>8.1199999999999992</v>
          </cell>
          <cell r="E522">
            <v>9.07</v>
          </cell>
          <cell r="F522">
            <v>169.42</v>
          </cell>
          <cell r="G522">
            <v>25.4</v>
          </cell>
          <cell r="H522">
            <v>17.78</v>
          </cell>
          <cell r="I522" t="str">
            <v>0841872172033</v>
          </cell>
          <cell r="J522" t="str">
            <v>7326 90 98</v>
          </cell>
          <cell r="K522" t="str">
            <v>US</v>
          </cell>
          <cell r="L522">
            <v>400</v>
          </cell>
        </row>
        <row r="523">
          <cell r="A523" t="str">
            <v>PSBUB</v>
          </cell>
          <cell r="B523" t="str">
            <v>Mounts - Interface</v>
          </cell>
          <cell r="C523" t="str">
            <v>UNIVERSAL PSB BLACK</v>
          </cell>
          <cell r="D523">
            <v>4.8987975959972792</v>
          </cell>
          <cell r="E523">
            <v>5.4431084399969771</v>
          </cell>
          <cell r="F523">
            <v>97.79</v>
          </cell>
          <cell r="G523">
            <v>7.62</v>
          </cell>
          <cell r="H523">
            <v>7.62</v>
          </cell>
          <cell r="I523" t="str">
            <v>0841872049229</v>
          </cell>
          <cell r="J523" t="str">
            <v>7326 90 98</v>
          </cell>
          <cell r="K523" t="str">
            <v>CN</v>
          </cell>
          <cell r="L523">
            <v>74</v>
          </cell>
        </row>
        <row r="524">
          <cell r="A524" t="str">
            <v>PSMH2079</v>
          </cell>
          <cell r="B524" t="str">
            <v>Mounts - Wall Mounts</v>
          </cell>
          <cell r="C524" t="str">
            <v>CUSTOM WALL MOUNT FOR MICROSOFT HUB 84"</v>
          </cell>
          <cell r="D524">
            <v>19.224</v>
          </cell>
          <cell r="E524">
            <v>21.36</v>
          </cell>
          <cell r="F524">
            <v>169.55</v>
          </cell>
          <cell r="G524">
            <v>25.4</v>
          </cell>
          <cell r="H524">
            <v>17.78</v>
          </cell>
          <cell r="I524" t="str">
            <v>0841872167695</v>
          </cell>
          <cell r="J524" t="str">
            <v>7326 90 98</v>
          </cell>
          <cell r="K524" t="str">
            <v>US</v>
          </cell>
          <cell r="L524">
            <v>389</v>
          </cell>
        </row>
        <row r="525">
          <cell r="A525" t="str">
            <v>PSMH2840</v>
          </cell>
          <cell r="B525" t="str">
            <v>Mounts - Custom Wall Mount</v>
          </cell>
          <cell r="C525" t="str">
            <v>HEAVY DUTY MOUNT 800 X 400</v>
          </cell>
          <cell r="D525">
            <v>12.655227122992972</v>
          </cell>
          <cell r="E525">
            <v>14.061363469992191</v>
          </cell>
          <cell r="F525">
            <v>168.91</v>
          </cell>
          <cell r="G525">
            <v>24.765000000000001</v>
          </cell>
          <cell r="H525">
            <v>17.78</v>
          </cell>
          <cell r="I525" t="str">
            <v>0841872148861</v>
          </cell>
          <cell r="J525" t="str">
            <v>7326 90 98</v>
          </cell>
          <cell r="K525" t="str">
            <v>US</v>
          </cell>
          <cell r="L525">
            <v>314</v>
          </cell>
        </row>
        <row r="526">
          <cell r="A526" t="str">
            <v>PSMH2841</v>
          </cell>
          <cell r="B526" t="str">
            <v>Mounts - Custom Wall Mount</v>
          </cell>
          <cell r="C526" t="str">
            <v>STATIC MOUNT,NEC 70 INCH,400X400</v>
          </cell>
          <cell r="D526">
            <v>3.7761564802479031</v>
          </cell>
          <cell r="E526">
            <v>4.1957294224976698</v>
          </cell>
          <cell r="F526">
            <v>72.39</v>
          </cell>
          <cell r="G526">
            <v>53.975000000000001</v>
          </cell>
          <cell r="H526">
            <v>4.4450000000000003</v>
          </cell>
          <cell r="I526" t="str">
            <v>0841872147727</v>
          </cell>
          <cell r="J526" t="str">
            <v>7326 90 98</v>
          </cell>
          <cell r="K526" t="str">
            <v>US</v>
          </cell>
          <cell r="L526">
            <v>172</v>
          </cell>
        </row>
        <row r="527">
          <cell r="A527" t="str">
            <v>PSMH2860</v>
          </cell>
          <cell r="B527"/>
          <cell r="C527" t="str">
            <v>STRECHED DISPLAY MOUNT (600x200mm VESA)</v>
          </cell>
          <cell r="D527"/>
          <cell r="E527"/>
          <cell r="F527"/>
          <cell r="G527"/>
          <cell r="H527"/>
          <cell r="I527">
            <v>841872169897</v>
          </cell>
          <cell r="J527" t="str">
            <v>7326 90 98</v>
          </cell>
          <cell r="K527" t="str">
            <v>US</v>
          </cell>
          <cell r="L527">
            <v>155</v>
          </cell>
        </row>
        <row r="528">
          <cell r="A528" t="str">
            <v>PSMHO2089</v>
          </cell>
          <cell r="B528"/>
          <cell r="C528" t="str">
            <v>Heavy Duty, Custom Outdoor Portrait Mount for Samsung OH85F</v>
          </cell>
          <cell r="D528"/>
          <cell r="E528">
            <v>13.6</v>
          </cell>
          <cell r="F528">
            <v>127</v>
          </cell>
          <cell r="G528">
            <v>20.32</v>
          </cell>
          <cell r="H528">
            <v>20.32</v>
          </cell>
          <cell r="I528">
            <v>841872173146</v>
          </cell>
          <cell r="J528" t="str">
            <v>7326 90 98</v>
          </cell>
          <cell r="K528" t="str">
            <v>US</v>
          </cell>
          <cell r="L528">
            <v>2065</v>
          </cell>
        </row>
        <row r="529">
          <cell r="A529" t="str">
            <v>PSMHO2146</v>
          </cell>
          <cell r="B529"/>
          <cell r="C529" t="str">
            <v>Heavy Duty, Custom Outdoor Portrait Mount for Samsung OH75F</v>
          </cell>
          <cell r="D529"/>
          <cell r="E529">
            <v>13.6</v>
          </cell>
          <cell r="F529">
            <v>127</v>
          </cell>
          <cell r="G529">
            <v>20.32</v>
          </cell>
          <cell r="H529">
            <v>20.32</v>
          </cell>
          <cell r="I529">
            <v>841872173313</v>
          </cell>
          <cell r="J529" t="str">
            <v>7326 90 98</v>
          </cell>
          <cell r="K529" t="str">
            <v>US</v>
          </cell>
          <cell r="L529">
            <v>1300</v>
          </cell>
        </row>
        <row r="530">
          <cell r="A530" t="str">
            <v>PSMO2085</v>
          </cell>
          <cell r="B530" t="str">
            <v>Mounts - Accessories</v>
          </cell>
          <cell r="C530" t="str">
            <v>VESA ADAPTER PLAT FOR ODMLT AND SAMSUNG OH55"</v>
          </cell>
          <cell r="D530">
            <v>14.8</v>
          </cell>
          <cell r="E530">
            <v>15.9</v>
          </cell>
          <cell r="F530">
            <v>132.08000000000001</v>
          </cell>
          <cell r="G530">
            <v>72.39</v>
          </cell>
          <cell r="H530">
            <v>19.690000000000001</v>
          </cell>
          <cell r="I530" t="str">
            <v>0841872171548</v>
          </cell>
          <cell r="J530" t="str">
            <v>7326 90 98</v>
          </cell>
          <cell r="K530" t="str">
            <v>US</v>
          </cell>
          <cell r="L530">
            <v>545</v>
          </cell>
        </row>
        <row r="531">
          <cell r="A531" t="str">
            <v>PSMO2086</v>
          </cell>
          <cell r="B531" t="str">
            <v>Mounts - Accessories</v>
          </cell>
          <cell r="C531" t="str">
            <v>VESA ADAPTER PLAT FOR ODMLT AND SAMSUNG OH46"</v>
          </cell>
          <cell r="D531">
            <v>14.8</v>
          </cell>
          <cell r="E531">
            <v>15.9</v>
          </cell>
          <cell r="F531">
            <v>132.08000000000001</v>
          </cell>
          <cell r="G531">
            <v>72.39</v>
          </cell>
          <cell r="H531">
            <v>19.690000000000001</v>
          </cell>
          <cell r="I531" t="str">
            <v>0841872171593</v>
          </cell>
          <cell r="J531" t="str">
            <v>7326 90 98</v>
          </cell>
          <cell r="K531" t="str">
            <v>US</v>
          </cell>
          <cell r="L531">
            <v>509</v>
          </cell>
        </row>
        <row r="532">
          <cell r="A532" t="str">
            <v>PSMO2086</v>
          </cell>
          <cell r="B532" t="str">
            <v>Mounts - Accessories</v>
          </cell>
          <cell r="C532" t="str">
            <v>VESA ADAPTER PLAT FOR ODMLT AND SAMSUNG OH46"</v>
          </cell>
          <cell r="D532">
            <v>14.8</v>
          </cell>
          <cell r="E532">
            <v>15.9</v>
          </cell>
          <cell r="F532">
            <v>132.08000000000001</v>
          </cell>
          <cell r="G532">
            <v>72.39</v>
          </cell>
          <cell r="H532">
            <v>19.690000000000001</v>
          </cell>
          <cell r="I532" t="str">
            <v>0841872171593</v>
          </cell>
          <cell r="J532" t="str">
            <v>7326 90 98</v>
          </cell>
          <cell r="K532" t="str">
            <v>US</v>
          </cell>
          <cell r="L532">
            <v>509</v>
          </cell>
        </row>
        <row r="533">
          <cell r="A533" t="str">
            <v>PWRIWUB</v>
          </cell>
          <cell r="B533"/>
          <cell r="C533" t="str">
            <v>PWRIWB WITH PSBUB</v>
          </cell>
          <cell r="D533">
            <v>17.7</v>
          </cell>
          <cell r="E533">
            <v>0</v>
          </cell>
          <cell r="F533">
            <v>86.995000000000005</v>
          </cell>
          <cell r="G533">
            <v>60.198</v>
          </cell>
          <cell r="H533">
            <v>17.78</v>
          </cell>
          <cell r="I533" t="str">
            <v>841872109244</v>
          </cell>
          <cell r="J533" t="str">
            <v>9406 90 10 90</v>
          </cell>
          <cell r="K533" t="str">
            <v>US</v>
          </cell>
          <cell r="L533">
            <v>414</v>
          </cell>
        </row>
        <row r="534">
          <cell r="A534" t="str">
            <v>RLF2</v>
          </cell>
          <cell r="B534" t="str">
            <v>Mounts - Wall Mounts</v>
          </cell>
          <cell r="C534" t="str">
            <v>Low-Profile Hinge Mount (55-70" Displays)</v>
          </cell>
          <cell r="D534">
            <v>4.9000000000000004</v>
          </cell>
          <cell r="E534">
            <v>5.0999999999999996</v>
          </cell>
          <cell r="F534">
            <v>84.51</v>
          </cell>
          <cell r="G534">
            <v>21.49</v>
          </cell>
          <cell r="H534">
            <v>4.5</v>
          </cell>
          <cell r="I534" t="str">
            <v>0841872141084</v>
          </cell>
          <cell r="J534" t="str">
            <v>7326 90 98</v>
          </cell>
          <cell r="K534" t="str">
            <v>CN</v>
          </cell>
          <cell r="L534">
            <v>70</v>
          </cell>
        </row>
        <row r="535">
          <cell r="A535" t="str">
            <v>RLT2</v>
          </cell>
          <cell r="B535" t="str">
            <v>Mounts - Wall Mounts</v>
          </cell>
          <cell r="C535" t="str">
            <v>Low-Profile Hinge Tilt Mount (50-70" Displays)</v>
          </cell>
          <cell r="D535">
            <v>6.2</v>
          </cell>
          <cell r="E535">
            <v>6.37</v>
          </cell>
          <cell r="F535">
            <v>87.48</v>
          </cell>
          <cell r="G535">
            <v>24.1</v>
          </cell>
          <cell r="H535">
            <v>6.6</v>
          </cell>
          <cell r="I535" t="str">
            <v>0841872143033</v>
          </cell>
          <cell r="J535" t="str">
            <v>7326 90 98</v>
          </cell>
          <cell r="K535" t="str">
            <v>CN</v>
          </cell>
          <cell r="L535">
            <v>91</v>
          </cell>
        </row>
        <row r="536">
          <cell r="A536" t="str">
            <v>RMF2</v>
          </cell>
          <cell r="B536" t="str">
            <v>Mounts - Wall Mounts</v>
          </cell>
          <cell r="C536" t="str">
            <v>Low-Profile Hinge Mount (37-55" Displays)</v>
          </cell>
          <cell r="D536">
            <v>4.9000000000000004</v>
          </cell>
          <cell r="E536">
            <v>5.0999999999999996</v>
          </cell>
          <cell r="F536">
            <v>56.52</v>
          </cell>
          <cell r="G536">
            <v>27.94</v>
          </cell>
          <cell r="H536">
            <v>6.99</v>
          </cell>
          <cell r="I536" t="str">
            <v>0841872141077</v>
          </cell>
          <cell r="J536" t="str">
            <v>7326 90 98</v>
          </cell>
          <cell r="K536" t="str">
            <v>CN</v>
          </cell>
          <cell r="L536">
            <v>48</v>
          </cell>
        </row>
        <row r="537">
          <cell r="A537" t="str">
            <v>RMT2</v>
          </cell>
          <cell r="B537" t="str">
            <v>Mounts - Wall Mounts</v>
          </cell>
          <cell r="C537" t="str">
            <v>Low-Profile Hinge Tilt Mount (37-50" Displays)</v>
          </cell>
          <cell r="D537">
            <v>5.2</v>
          </cell>
          <cell r="E537">
            <v>5.6</v>
          </cell>
          <cell r="F537">
            <v>74.17</v>
          </cell>
          <cell r="G537">
            <v>23.98</v>
          </cell>
          <cell r="H537">
            <v>6.53</v>
          </cell>
          <cell r="I537" t="str">
            <v>0841872143040</v>
          </cell>
          <cell r="J537" t="str">
            <v>7326 90 98</v>
          </cell>
          <cell r="K537" t="str">
            <v>CN</v>
          </cell>
          <cell r="L537">
            <v>70</v>
          </cell>
        </row>
        <row r="538">
          <cell r="A538" t="str">
            <v>RPAU</v>
          </cell>
          <cell r="B538" t="str">
            <v>Mounts - Projector</v>
          </cell>
          <cell r="C538" t="str">
            <v>Unv Projector Mnt Pin Connect, BLK</v>
          </cell>
          <cell r="D538">
            <v>3.1005306451332779</v>
          </cell>
          <cell r="E538">
            <v>3.4450340501480867</v>
          </cell>
          <cell r="F538">
            <v>25.4</v>
          </cell>
          <cell r="G538">
            <v>25.4</v>
          </cell>
          <cell r="H538">
            <v>19.05</v>
          </cell>
          <cell r="I538" t="str">
            <v>0841872039619</v>
          </cell>
          <cell r="J538">
            <v>8302420090</v>
          </cell>
          <cell r="K538" t="str">
            <v>US</v>
          </cell>
          <cell r="L538">
            <v>107</v>
          </cell>
        </row>
        <row r="539">
          <cell r="A539" t="str">
            <v>RPAUW</v>
          </cell>
          <cell r="B539" t="str">
            <v>Mounts - Projector</v>
          </cell>
          <cell r="C539" t="str">
            <v>Unv Projector Mnt Pin Connect, WHT</v>
          </cell>
          <cell r="D539">
            <v>3.1005306451332779</v>
          </cell>
          <cell r="E539">
            <v>3.4450340501480867</v>
          </cell>
          <cell r="F539">
            <v>25.4</v>
          </cell>
          <cell r="G539">
            <v>25.4</v>
          </cell>
          <cell r="H539">
            <v>19.05</v>
          </cell>
          <cell r="I539" t="str">
            <v>084187204505</v>
          </cell>
          <cell r="J539">
            <v>8302420090</v>
          </cell>
          <cell r="K539" t="str">
            <v>US</v>
          </cell>
          <cell r="L539">
            <v>107</v>
          </cell>
        </row>
        <row r="540">
          <cell r="A540" t="str">
            <v>RPMA281</v>
          </cell>
          <cell r="B540" t="str">
            <v>Mounts - Projector</v>
          </cell>
          <cell r="C540" t="str">
            <v>RPA ELITE, KEY A, INCL SLM281, BLK</v>
          </cell>
          <cell r="D540">
            <v>3.2046300940482202</v>
          </cell>
          <cell r="E540">
            <v>3.5607001044980224</v>
          </cell>
          <cell r="F540">
            <v>46.355000000000004</v>
          </cell>
          <cell r="G540">
            <v>45.72</v>
          </cell>
          <cell r="H540">
            <v>11.43</v>
          </cell>
          <cell r="I540" t="str">
            <v>0841872150178</v>
          </cell>
          <cell r="J540">
            <v>8302420090</v>
          </cell>
          <cell r="K540" t="str">
            <v>CN</v>
          </cell>
          <cell r="L540">
            <v>190</v>
          </cell>
        </row>
        <row r="541">
          <cell r="A541" t="str">
            <v>RPMA-KEY   </v>
          </cell>
          <cell r="B541" t="str">
            <v>Mounts - Projector Mounts</v>
          </cell>
          <cell r="C541" t="str">
            <v>Lock Replacement for the RPM Series</v>
          </cell>
          <cell r="D541"/>
          <cell r="E541"/>
          <cell r="F541"/>
          <cell r="G541"/>
          <cell r="H541"/>
          <cell r="I541"/>
          <cell r="J541" t="str">
            <v>7327 90 98</v>
          </cell>
          <cell r="K541" t="str">
            <v>CN</v>
          </cell>
          <cell r="L541">
            <v>19</v>
          </cell>
        </row>
        <row r="542">
          <cell r="A542" t="str">
            <v>RPMAU</v>
          </cell>
          <cell r="B542" t="str">
            <v>Mounts - Projector</v>
          </cell>
          <cell r="C542" t="str">
            <v>Elite Unv Projector Mnt Pin Connect, BLK</v>
          </cell>
          <cell r="D542">
            <v>3.363841015918132</v>
          </cell>
          <cell r="E542">
            <v>3.7376011287979245</v>
          </cell>
          <cell r="F542">
            <v>26.035</v>
          </cell>
          <cell r="G542">
            <v>26.035</v>
          </cell>
          <cell r="H542">
            <v>19.684999999999999</v>
          </cell>
          <cell r="I542" t="str">
            <v>0841872078021</v>
          </cell>
          <cell r="J542">
            <v>8302420090</v>
          </cell>
          <cell r="K542" t="str">
            <v>US</v>
          </cell>
          <cell r="L542">
            <v>190</v>
          </cell>
        </row>
        <row r="543">
          <cell r="A543" t="str">
            <v>RPMAUW</v>
          </cell>
          <cell r="B543" t="str">
            <v>Mounts - Projector</v>
          </cell>
          <cell r="C543" t="str">
            <v>Elite Unv Projector Mnt Pin Connect, WHT</v>
          </cell>
          <cell r="D543">
            <v>3.363841015918132</v>
          </cell>
          <cell r="E543">
            <v>3.7376011287979245</v>
          </cell>
          <cell r="F543">
            <v>26.035</v>
          </cell>
          <cell r="G543">
            <v>26.035</v>
          </cell>
          <cell r="H543">
            <v>19.05</v>
          </cell>
          <cell r="I543" t="str">
            <v>0841872078045</v>
          </cell>
          <cell r="J543">
            <v>8302420090</v>
          </cell>
          <cell r="K543" t="str">
            <v>US</v>
          </cell>
          <cell r="L543">
            <v>190</v>
          </cell>
        </row>
        <row r="544">
          <cell r="A544" t="str">
            <v>RSA266</v>
          </cell>
          <cell r="B544" t="str">
            <v>Mounts - Projector</v>
          </cell>
          <cell r="C544" t="str">
            <v>MINI CUSTOM PROJECTOR MNT PIN CONNECT, SHURE</v>
          </cell>
          <cell r="D544">
            <v>2.8943729129683931</v>
          </cell>
          <cell r="E544">
            <v>3.2159699032982143</v>
          </cell>
          <cell r="F544">
            <v>26.035</v>
          </cell>
          <cell r="G544">
            <v>26.035</v>
          </cell>
          <cell r="H544">
            <v>19.05</v>
          </cell>
          <cell r="I544" t="str">
            <v>0841872147772</v>
          </cell>
          <cell r="J544">
            <v>8302420090</v>
          </cell>
          <cell r="K544" t="str">
            <v>US</v>
          </cell>
          <cell r="L544">
            <v>85</v>
          </cell>
        </row>
        <row r="545">
          <cell r="A545" t="str">
            <v>RSAU</v>
          </cell>
          <cell r="B545" t="str">
            <v>Mounts - Projector</v>
          </cell>
          <cell r="C545" t="str">
            <v>MINI UNV PROJECTOR MNT PIN CONNECT, BLK</v>
          </cell>
          <cell r="D545">
            <v>2.8943729129683931</v>
          </cell>
          <cell r="E545">
            <v>3.2159699032982143</v>
          </cell>
          <cell r="F545">
            <v>26.035</v>
          </cell>
          <cell r="G545">
            <v>26.035</v>
          </cell>
          <cell r="H545">
            <v>19.05</v>
          </cell>
          <cell r="I545" t="str">
            <v>08418722119731</v>
          </cell>
          <cell r="J545">
            <v>8302420090</v>
          </cell>
          <cell r="K545" t="str">
            <v>US</v>
          </cell>
          <cell r="L545">
            <v>85</v>
          </cell>
        </row>
        <row r="546">
          <cell r="A546" t="str">
            <v>RSAUW</v>
          </cell>
          <cell r="B546" t="str">
            <v>Mounts - Projector</v>
          </cell>
          <cell r="C546" t="str">
            <v>MINI UNV PROJECTOR MNT PIN CONNECT, WHT</v>
          </cell>
          <cell r="D546">
            <v>2.8943729129683931</v>
          </cell>
          <cell r="E546">
            <v>3.2159699032982143</v>
          </cell>
          <cell r="F546">
            <v>26.035</v>
          </cell>
          <cell r="G546">
            <v>26.035</v>
          </cell>
          <cell r="H546">
            <v>17.78</v>
          </cell>
          <cell r="I546" t="str">
            <v>0841872119755</v>
          </cell>
          <cell r="J546">
            <v>8302420090</v>
          </cell>
          <cell r="K546" t="str">
            <v>US</v>
          </cell>
          <cell r="L546">
            <v>85</v>
          </cell>
        </row>
        <row r="547">
          <cell r="A547" t="str">
            <v>RSMAU</v>
          </cell>
          <cell r="B547" t="str">
            <v>Mounts - Projector</v>
          </cell>
          <cell r="C547" t="str">
            <v>MINI ELITE UNV PROJ MNT PIN CONNECT, BLK</v>
          </cell>
          <cell r="D547">
            <v>3.0168428528683244</v>
          </cell>
          <cell r="E547">
            <v>3.3520476142981384</v>
          </cell>
          <cell r="F547">
            <v>25.4</v>
          </cell>
          <cell r="G547">
            <v>19.05</v>
          </cell>
          <cell r="H547">
            <v>25.4</v>
          </cell>
          <cell r="I547" t="str">
            <v>0841872119793</v>
          </cell>
          <cell r="J547">
            <v>8302420090</v>
          </cell>
          <cell r="K547" t="str">
            <v>US</v>
          </cell>
          <cell r="L547">
            <v>143</v>
          </cell>
        </row>
        <row r="548">
          <cell r="A548" t="str">
            <v>RSMAUW</v>
          </cell>
          <cell r="B548" t="str">
            <v>Mounts - Projector</v>
          </cell>
          <cell r="C548" t="str">
            <v>MINI ELITE UNV PROJ MNT PIN CONNECT, WHT</v>
          </cell>
          <cell r="D548">
            <v>3.0168428528683244</v>
          </cell>
          <cell r="E548">
            <v>3.3520476142981384</v>
          </cell>
          <cell r="F548">
            <v>26.035</v>
          </cell>
          <cell r="G548">
            <v>26.035</v>
          </cell>
          <cell r="H548">
            <v>19.05</v>
          </cell>
          <cell r="I548" t="str">
            <v>0841872119816</v>
          </cell>
          <cell r="J548">
            <v>8302420090</v>
          </cell>
          <cell r="K548" t="str">
            <v>US</v>
          </cell>
          <cell r="L548">
            <v>143</v>
          </cell>
        </row>
        <row r="549">
          <cell r="A549" t="str">
            <v>RXF2</v>
          </cell>
          <cell r="B549" t="str">
            <v>Mounts</v>
          </cell>
          <cell r="C549" t="str">
            <v>Low-Profile Hinge Mount (60-80" Displays)</v>
          </cell>
          <cell r="D549">
            <v>5.4</v>
          </cell>
          <cell r="E549">
            <v>5.8</v>
          </cell>
          <cell r="F549">
            <v>102.9</v>
          </cell>
          <cell r="G549">
            <v>21.49</v>
          </cell>
          <cell r="H549">
            <v>4.49</v>
          </cell>
          <cell r="I549" t="str">
            <v>0841872141091</v>
          </cell>
          <cell r="J549" t="str">
            <v>7326 90 98</v>
          </cell>
          <cell r="K549" t="str">
            <v>CN</v>
          </cell>
          <cell r="L549">
            <v>87</v>
          </cell>
        </row>
        <row r="550">
          <cell r="A550" t="str">
            <v>RXT2</v>
          </cell>
          <cell r="B550" t="str">
            <v>Mounts</v>
          </cell>
          <cell r="C550" t="str">
            <v>Low-Profile Hinge Tilt Mount (60-80" Displays)</v>
          </cell>
          <cell r="D550">
            <v>6.9</v>
          </cell>
          <cell r="E550">
            <v>7.45</v>
          </cell>
          <cell r="F550">
            <v>116.8</v>
          </cell>
          <cell r="G550">
            <v>23.9</v>
          </cell>
          <cell r="H550">
            <v>6.6</v>
          </cell>
          <cell r="I550" t="str">
            <v>0841872143057</v>
          </cell>
          <cell r="J550" t="str">
            <v>7326 90 98</v>
          </cell>
          <cell r="K550" t="str">
            <v>CN</v>
          </cell>
          <cell r="L550">
            <v>109</v>
          </cell>
        </row>
        <row r="551">
          <cell r="A551" t="str">
            <v>SL151I</v>
          </cell>
          <cell r="B551" t="str">
            <v>Mounts - Automated</v>
          </cell>
          <cell r="C551" t="str">
            <v>SMART LIFT, 24x24, 8.5" TRAVEL, 230V</v>
          </cell>
          <cell r="D551">
            <v>28.453849370084203</v>
          </cell>
          <cell r="E551">
            <v>31.615388188982447</v>
          </cell>
          <cell r="F551">
            <v>73.66</v>
          </cell>
          <cell r="G551">
            <v>72.39</v>
          </cell>
          <cell r="H551">
            <v>40.64</v>
          </cell>
          <cell r="I551" t="str">
            <v>0841872120577</v>
          </cell>
          <cell r="J551" t="str">
            <v>8479 89 97 90</v>
          </cell>
          <cell r="K551" t="str">
            <v>US</v>
          </cell>
          <cell r="L551">
            <v>2150</v>
          </cell>
        </row>
        <row r="552">
          <cell r="A552" t="str">
            <v>SL220</v>
          </cell>
          <cell r="B552" t="str">
            <v>Mounts - Automated</v>
          </cell>
          <cell r="C552" t="str">
            <v>SUSPENDED CEILING LIFT</v>
          </cell>
          <cell r="D552">
            <v>25.41251252923589</v>
          </cell>
          <cell r="E552">
            <v>28.23612503248432</v>
          </cell>
          <cell r="F552">
            <v>82.55</v>
          </cell>
          <cell r="G552">
            <v>78.739999999999995</v>
          </cell>
          <cell r="H552">
            <v>43.18</v>
          </cell>
          <cell r="I552" t="str">
            <v>0841872144986</v>
          </cell>
          <cell r="J552" t="str">
            <v>8479 89 97 90</v>
          </cell>
          <cell r="K552" t="str">
            <v>US</v>
          </cell>
          <cell r="L552">
            <v>2260</v>
          </cell>
        </row>
        <row r="553">
          <cell r="A553" t="str">
            <v>SL236FDI</v>
          </cell>
          <cell r="B553" t="str">
            <v>Mounts - Automated</v>
          </cell>
          <cell r="C553" t="str">
            <v>SMART-LIFT 36 ELECTRIC LIFT</v>
          </cell>
          <cell r="D553">
            <v>58.78557115196736</v>
          </cell>
          <cell r="E553">
            <v>65.317301279963729</v>
          </cell>
          <cell r="F553">
            <v>87.63</v>
          </cell>
          <cell r="G553">
            <v>79.375</v>
          </cell>
          <cell r="H553">
            <v>43.18</v>
          </cell>
          <cell r="I553" t="str">
            <v>0841872024516</v>
          </cell>
          <cell r="J553" t="str">
            <v>8479 89 97 90</v>
          </cell>
          <cell r="K553" t="str">
            <v>US</v>
          </cell>
          <cell r="L553">
            <v>3290</v>
          </cell>
        </row>
        <row r="554">
          <cell r="A554" t="str">
            <v>SL236SPI</v>
          </cell>
          <cell r="B554" t="str">
            <v>Mounts - Automated</v>
          </cell>
          <cell r="C554" t="str">
            <v>SMART-LIFT 36 ELECTRIC LIFT</v>
          </cell>
          <cell r="D554">
            <v>50.212675358972113</v>
          </cell>
          <cell r="E554">
            <v>55.791861509969017</v>
          </cell>
          <cell r="F554">
            <v>87.63</v>
          </cell>
          <cell r="G554">
            <v>80.010000000000005</v>
          </cell>
          <cell r="H554">
            <v>43.18</v>
          </cell>
          <cell r="I554" t="str">
            <v>0841872024530</v>
          </cell>
          <cell r="J554" t="str">
            <v>8479 89 97 90</v>
          </cell>
          <cell r="K554" t="str">
            <v>US</v>
          </cell>
          <cell r="L554">
            <v>3290</v>
          </cell>
        </row>
        <row r="555">
          <cell r="A555" t="str">
            <v>SLB281</v>
          </cell>
          <cell r="B555" t="str">
            <v>Mounts - Projector</v>
          </cell>
          <cell r="C555" t="str">
            <v>SLB281, CUSTOM, BLK</v>
          </cell>
          <cell r="D555">
            <v>2.0003423516988894</v>
          </cell>
          <cell r="E555">
            <v>2.2226026129987662</v>
          </cell>
          <cell r="F555">
            <v>49.53</v>
          </cell>
          <cell r="G555">
            <v>36.83</v>
          </cell>
          <cell r="H555">
            <v>11.43</v>
          </cell>
          <cell r="I555" t="str">
            <v>0841872150208</v>
          </cell>
          <cell r="J555" t="str">
            <v>7326 90 98</v>
          </cell>
          <cell r="K555" t="str">
            <v>US</v>
          </cell>
          <cell r="L555">
            <v>54</v>
          </cell>
        </row>
        <row r="556">
          <cell r="A556" t="str">
            <v>SLBLEGB</v>
          </cell>
          <cell r="B556" t="str">
            <v>Mounts - Projector</v>
          </cell>
          <cell r="C556" t="str">
            <v>Universal Projector Leg Accessory</v>
          </cell>
          <cell r="D556">
            <v>0.40500000000000003</v>
          </cell>
          <cell r="E556">
            <v>0.45</v>
          </cell>
          <cell r="F556">
            <v>21.59</v>
          </cell>
          <cell r="G556">
            <v>15.24</v>
          </cell>
          <cell r="H556">
            <v>3.81</v>
          </cell>
          <cell r="I556" t="str">
            <v>0841872166858</v>
          </cell>
          <cell r="J556" t="str">
            <v>7326 90 98</v>
          </cell>
          <cell r="K556" t="str">
            <v>US</v>
          </cell>
          <cell r="L556">
            <v>10</v>
          </cell>
        </row>
        <row r="557">
          <cell r="A557" t="str">
            <v>SLBLEGW</v>
          </cell>
          <cell r="B557" t="str">
            <v>Mounts - Projector</v>
          </cell>
          <cell r="C557" t="str">
            <v>Universal Projector Leg Accessory</v>
          </cell>
          <cell r="D557">
            <v>0.40500000000000003</v>
          </cell>
          <cell r="E557">
            <v>0.45</v>
          </cell>
          <cell r="F557">
            <v>21.59</v>
          </cell>
          <cell r="G557">
            <v>15.24</v>
          </cell>
          <cell r="H557">
            <v>3.81</v>
          </cell>
          <cell r="I557" t="str">
            <v>0841872166841</v>
          </cell>
          <cell r="J557" t="str">
            <v>7326 90 98</v>
          </cell>
          <cell r="K557" t="str">
            <v>US</v>
          </cell>
          <cell r="L557">
            <v>10</v>
          </cell>
        </row>
        <row r="558">
          <cell r="A558" t="str">
            <v>SLBU</v>
          </cell>
          <cell r="B558" t="str">
            <v>Mounts - Projector</v>
          </cell>
          <cell r="C558" t="str">
            <v>UNIVERSAL SUSP. BRACKET</v>
          </cell>
          <cell r="D558">
            <v>1.6329325319990933</v>
          </cell>
          <cell r="E558">
            <v>1.8143694799989925</v>
          </cell>
          <cell r="F558">
            <v>26.035</v>
          </cell>
          <cell r="G558">
            <v>26.035</v>
          </cell>
          <cell r="H558">
            <v>10.16</v>
          </cell>
          <cell r="I558" t="str">
            <v>0841872039602</v>
          </cell>
          <cell r="J558" t="str">
            <v>7326 90 98</v>
          </cell>
          <cell r="K558" t="str">
            <v>CN</v>
          </cell>
          <cell r="L558">
            <v>54</v>
          </cell>
        </row>
        <row r="559">
          <cell r="A559" t="str">
            <v>SLBUW</v>
          </cell>
          <cell r="B559" t="str">
            <v>Mounts - Projector</v>
          </cell>
          <cell r="C559" t="str">
            <v>UNIVERSAL SUSP. BRACKET WHITE</v>
          </cell>
          <cell r="D559">
            <v>1.2246993989993198</v>
          </cell>
          <cell r="E559">
            <v>1.3607771099992443</v>
          </cell>
          <cell r="F559">
            <v>26.035</v>
          </cell>
          <cell r="G559">
            <v>26.035</v>
          </cell>
          <cell r="H559">
            <v>10.16</v>
          </cell>
          <cell r="I559" t="str">
            <v>0841872045429</v>
          </cell>
          <cell r="J559" t="str">
            <v>7326 90 98</v>
          </cell>
          <cell r="K559" t="str">
            <v>CN</v>
          </cell>
          <cell r="L559">
            <v>54</v>
          </cell>
        </row>
        <row r="560">
          <cell r="A560" t="str">
            <v>STLU</v>
          </cell>
          <cell r="B560" t="str">
            <v>Mounts - Table Stand</v>
          </cell>
          <cell r="C560" t="str">
            <v>LARGE HOSPITALITY TABLE STAND</v>
          </cell>
          <cell r="D560">
            <v>7.6707005690657404</v>
          </cell>
          <cell r="E560">
            <v>8.5230006322952665</v>
          </cell>
          <cell r="F560">
            <v>79.019400000000005</v>
          </cell>
          <cell r="G560">
            <v>32.512</v>
          </cell>
          <cell r="H560">
            <v>18.491199999999999</v>
          </cell>
          <cell r="I560" t="str">
            <v>841872147413</v>
          </cell>
          <cell r="J560" t="str">
            <v>8479 89 97 90</v>
          </cell>
          <cell r="K560" t="str">
            <v>CN</v>
          </cell>
          <cell r="L560">
            <v>150</v>
          </cell>
        </row>
        <row r="561">
          <cell r="A561" t="str">
            <v>STMS1U</v>
          </cell>
          <cell r="B561" t="str">
            <v>Mounts</v>
          </cell>
          <cell r="C561" t="str">
            <v>SMALL FUSION TILT MOUNT</v>
          </cell>
          <cell r="D561">
            <v>7.1</v>
          </cell>
          <cell r="E561">
            <v>7.5</v>
          </cell>
          <cell r="F561">
            <v>50</v>
          </cell>
          <cell r="G561">
            <v>51</v>
          </cell>
          <cell r="H561">
            <v>7.6</v>
          </cell>
          <cell r="I561" t="str">
            <v>841872167749</v>
          </cell>
          <cell r="J561" t="str">
            <v>8479 89 97 90</v>
          </cell>
          <cell r="K561" t="str">
            <v>CN</v>
          </cell>
          <cell r="L561">
            <v>88</v>
          </cell>
        </row>
        <row r="562">
          <cell r="A562" t="str">
            <v>STS1</v>
          </cell>
          <cell r="B562" t="str">
            <v>Mounts - Table Stand</v>
          </cell>
          <cell r="C562" t="str">
            <v>STS1 SMALL  SWIVEL TBL STAND</v>
          </cell>
          <cell r="D562">
            <v>2.6943386777985037</v>
          </cell>
          <cell r="E562">
            <v>2.9937096419983376</v>
          </cell>
          <cell r="F562">
            <v>43.18</v>
          </cell>
          <cell r="G562">
            <v>21.59</v>
          </cell>
          <cell r="H562">
            <v>15.875</v>
          </cell>
          <cell r="I562" t="str">
            <v>0841872145907</v>
          </cell>
          <cell r="J562" t="str">
            <v>8479 89 97 90</v>
          </cell>
          <cell r="K562" t="str">
            <v>CN</v>
          </cell>
          <cell r="L562">
            <v>85</v>
          </cell>
        </row>
        <row r="563">
          <cell r="A563" t="str">
            <v>SYSAUW</v>
          </cell>
          <cell r="B563" t="str">
            <v>Mounts - Projector</v>
          </cell>
          <cell r="C563" t="str">
            <v>Suspended Ceiling Projector System</v>
          </cell>
          <cell r="D563">
            <v>7.2</v>
          </cell>
          <cell r="E563">
            <v>8.91</v>
          </cell>
          <cell r="F563">
            <v>74.63</v>
          </cell>
          <cell r="G563">
            <v>22.86</v>
          </cell>
          <cell r="H563">
            <v>20.96</v>
          </cell>
          <cell r="I563" t="str">
            <v>0841872166179</v>
          </cell>
          <cell r="J563" t="str">
            <v>8479 89 97 90</v>
          </cell>
          <cell r="K563" t="str">
            <v>CN</v>
          </cell>
          <cell r="L563">
            <v>259</v>
          </cell>
        </row>
        <row r="564">
          <cell r="A564" t="str">
            <v>TA100</v>
          </cell>
          <cell r="B564" t="str">
            <v>Mounts - Thinstall Accessory</v>
          </cell>
          <cell r="C564" t="str">
            <v>SWING ARM ACC., COMPONENT SHELF ASSEMBLY</v>
          </cell>
          <cell r="D564">
            <v>4.28644789649762</v>
          </cell>
          <cell r="E564">
            <v>4.7627198849973551</v>
          </cell>
          <cell r="F564">
            <v>50.8</v>
          </cell>
          <cell r="G564">
            <v>35.56</v>
          </cell>
          <cell r="H564">
            <v>15.24</v>
          </cell>
          <cell r="I564" t="str">
            <v>0841872151793</v>
          </cell>
          <cell r="J564">
            <v>8302420090</v>
          </cell>
          <cell r="K564" t="str">
            <v>US</v>
          </cell>
          <cell r="L564">
            <v>85</v>
          </cell>
        </row>
        <row r="565">
          <cell r="A565" t="str">
            <v>TA200</v>
          </cell>
          <cell r="B565" t="str">
            <v>Mounts - Thinstall Accessory</v>
          </cell>
          <cell r="C565" t="str">
            <v>SWING ARM ACC., VC SHELF ASSEMBLY</v>
          </cell>
          <cell r="D565">
            <v>2.0493303276588621</v>
          </cell>
          <cell r="E565">
            <v>2.2770336973987355</v>
          </cell>
          <cell r="F565">
            <v>30.48</v>
          </cell>
          <cell r="G565">
            <v>30.48</v>
          </cell>
          <cell r="H565">
            <v>15.24</v>
          </cell>
          <cell r="I565" t="str">
            <v>0841872151809</v>
          </cell>
          <cell r="J565">
            <v>8302420090</v>
          </cell>
          <cell r="K565" t="str">
            <v>US</v>
          </cell>
          <cell r="L565">
            <v>69</v>
          </cell>
        </row>
        <row r="566">
          <cell r="A566" t="str">
            <v>TA250</v>
          </cell>
          <cell r="B566" t="str">
            <v>Mounts - Thinstall Accessory</v>
          </cell>
          <cell r="C566" t="str">
            <v>SWING ARM ACC., VC SHELF ASSEMBLY</v>
          </cell>
          <cell r="D566">
            <v>2.4085754846986625</v>
          </cell>
          <cell r="E566">
            <v>2.6761949829985139</v>
          </cell>
          <cell r="F566">
            <v>33.020000000000003</v>
          </cell>
          <cell r="G566">
            <v>33.020000000000003</v>
          </cell>
          <cell r="H566">
            <v>10.16</v>
          </cell>
          <cell r="I566" t="str">
            <v>0841872151816</v>
          </cell>
          <cell r="J566">
            <v>8302420090</v>
          </cell>
          <cell r="K566" t="str">
            <v>US</v>
          </cell>
          <cell r="L566">
            <v>85</v>
          </cell>
        </row>
        <row r="567">
          <cell r="A567" t="str">
            <v>TA350</v>
          </cell>
          <cell r="B567" t="str">
            <v>Mounts - Thinstall Accessory</v>
          </cell>
          <cell r="C567" t="str">
            <v>SWING ARM ACC., CENTER  SPEAKER ASSEMBLY</v>
          </cell>
          <cell r="D567">
            <v>1.9186957250989347</v>
          </cell>
          <cell r="E567">
            <v>2.1318841389988163</v>
          </cell>
          <cell r="F567">
            <v>50.8</v>
          </cell>
          <cell r="G567">
            <v>25.4</v>
          </cell>
          <cell r="H567">
            <v>10.16</v>
          </cell>
          <cell r="I567" t="str">
            <v>0841872151830</v>
          </cell>
          <cell r="J567">
            <v>8302420090</v>
          </cell>
          <cell r="K567" t="str">
            <v>US</v>
          </cell>
          <cell r="L567">
            <v>85</v>
          </cell>
        </row>
        <row r="568">
          <cell r="A568" t="str">
            <v>TA410</v>
          </cell>
          <cell r="B568" t="str">
            <v>Mounts - Thinstall Accessory</v>
          </cell>
          <cell r="C568" t="str">
            <v>SWING ARM ACC., PORTRAIT ADAPTER</v>
          </cell>
          <cell r="D568">
            <v>2.2452822314987535</v>
          </cell>
          <cell r="E568">
            <v>2.4947580349986147</v>
          </cell>
          <cell r="F568">
            <v>45.72</v>
          </cell>
          <cell r="G568">
            <v>30.48</v>
          </cell>
          <cell r="H568">
            <v>15.24</v>
          </cell>
          <cell r="I568" t="str">
            <v>0841872151847</v>
          </cell>
          <cell r="J568">
            <v>8302420090</v>
          </cell>
          <cell r="K568" t="str">
            <v>US</v>
          </cell>
          <cell r="L568">
            <v>69</v>
          </cell>
        </row>
        <row r="569">
          <cell r="A569" t="str">
            <v>TASMSB</v>
          </cell>
          <cell r="B569" t="str">
            <v>Mounts - Accessories</v>
          </cell>
          <cell r="C569" t="str">
            <v>Small Thinstall Metal Stud Accessory</v>
          </cell>
          <cell r="D569">
            <v>0.90718540000000003</v>
          </cell>
          <cell r="E569">
            <v>1.3607781000000001</v>
          </cell>
          <cell r="F569">
            <v>40.64</v>
          </cell>
          <cell r="G569">
            <v>24.13</v>
          </cell>
          <cell r="H569">
            <v>8.89</v>
          </cell>
          <cell r="I569" t="str">
            <v>841872171159</v>
          </cell>
          <cell r="J569" t="str">
            <v>7333 90 98</v>
          </cell>
          <cell r="K569" t="str">
            <v>CN</v>
          </cell>
          <cell r="L569">
            <v>80</v>
          </cell>
        </row>
        <row r="570">
          <cell r="A570" t="str">
            <v>TIL1X1IFH</v>
          </cell>
          <cell r="B570" t="str">
            <v>Mounts - LED Wall Mounts</v>
          </cell>
          <cell r="C570" t="str">
            <v>LED MOUNT 1X1, SAMSUNG IFH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 t="str">
            <v>841872175317</v>
          </cell>
          <cell r="J570" t="str">
            <v>7317 90 98</v>
          </cell>
          <cell r="K570" t="str">
            <v>CN</v>
          </cell>
          <cell r="L570">
            <v>400</v>
          </cell>
        </row>
        <row r="571">
          <cell r="A571" t="str">
            <v>TIL1X2AA</v>
          </cell>
          <cell r="B571" t="str">
            <v>Mounts - LED Wall Mounts</v>
          </cell>
          <cell r="C571" t="str">
            <v>TiLED Series 1x2 LED Mount for Absen™ Acclaim™ Series</v>
          </cell>
          <cell r="D571"/>
          <cell r="E571">
            <v>7.25</v>
          </cell>
          <cell r="F571">
            <v>74.930000000000007</v>
          </cell>
          <cell r="G571">
            <v>81.28</v>
          </cell>
          <cell r="H571">
            <v>10.16</v>
          </cell>
          <cell r="I571">
            <v>841872173139</v>
          </cell>
          <cell r="J571" t="str">
            <v>7326 90 98</v>
          </cell>
          <cell r="K571" t="str">
            <v>US</v>
          </cell>
          <cell r="L571">
            <v>400</v>
          </cell>
        </row>
        <row r="572">
          <cell r="A572" t="str">
            <v>TIL1X2IFH</v>
          </cell>
          <cell r="B572" t="str">
            <v>Mounts - LED Wall Mounts</v>
          </cell>
          <cell r="C572" t="str">
            <v>LED MOUNT 1X2, SAMSUNG IFH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 t="str">
            <v>841872175300</v>
          </cell>
          <cell r="J572" t="str">
            <v>7318 90 98</v>
          </cell>
          <cell r="K572" t="str">
            <v>CN</v>
          </cell>
          <cell r="L572">
            <v>500</v>
          </cell>
        </row>
        <row r="573">
          <cell r="A573" t="str">
            <v>TIL1X2PT</v>
          </cell>
          <cell r="B573" t="str">
            <v>Mounts - LED Wall Mounts</v>
          </cell>
          <cell r="C573" t="str">
            <v>TiLED Series 1x2 LED Mount for LG LAS Fine-pitch and Leyard TVF Series</v>
          </cell>
          <cell r="D573"/>
          <cell r="E573">
            <v>7.25</v>
          </cell>
          <cell r="F573">
            <v>81.2</v>
          </cell>
          <cell r="G573">
            <v>62.2</v>
          </cell>
          <cell r="H573">
            <v>9.5</v>
          </cell>
          <cell r="I573">
            <v>841872173665</v>
          </cell>
          <cell r="J573" t="str">
            <v>7326 90 98</v>
          </cell>
          <cell r="K573" t="str">
            <v>US</v>
          </cell>
          <cell r="L573">
            <v>400</v>
          </cell>
        </row>
        <row r="574">
          <cell r="A574" t="str">
            <v>TIL1X2UU</v>
          </cell>
          <cell r="B574" t="str">
            <v>Mounts - LED Wall Mounts</v>
          </cell>
          <cell r="C574" t="str">
            <v>TiLED Series 1x2 LED Mount for Unilumin® UpanelS™ and Barco XT Series NEW</v>
          </cell>
          <cell r="D574"/>
          <cell r="E574">
            <v>7.25</v>
          </cell>
          <cell r="F574">
            <v>74.930000000000007</v>
          </cell>
          <cell r="G574">
            <v>81.28</v>
          </cell>
          <cell r="H574">
            <v>10.16</v>
          </cell>
          <cell r="I574">
            <v>841872173092</v>
          </cell>
          <cell r="J574" t="str">
            <v>7326 90 98</v>
          </cell>
          <cell r="K574" t="str">
            <v>US</v>
          </cell>
          <cell r="L574">
            <v>400</v>
          </cell>
        </row>
        <row r="575">
          <cell r="A575" t="str">
            <v>TIL1X3AA</v>
          </cell>
          <cell r="B575" t="str">
            <v>Mounts - LED Wall Mounts</v>
          </cell>
          <cell r="C575" t="str">
            <v>TiLED Series 1x3 LED Mount for Absen™ Acclaim™ Series</v>
          </cell>
          <cell r="D575"/>
          <cell r="E575">
            <v>9.75</v>
          </cell>
          <cell r="F575">
            <v>109.22</v>
          </cell>
          <cell r="G575">
            <v>81.28</v>
          </cell>
          <cell r="H575">
            <v>10.16</v>
          </cell>
          <cell r="I575">
            <v>841872173122</v>
          </cell>
          <cell r="J575" t="str">
            <v>7326 90 98</v>
          </cell>
          <cell r="K575" t="str">
            <v>US</v>
          </cell>
          <cell r="L575">
            <v>600</v>
          </cell>
        </row>
        <row r="576">
          <cell r="A576" t="str">
            <v>TIL1X3IFH</v>
          </cell>
          <cell r="B576" t="str">
            <v>Mounts - LED Wall Mounts</v>
          </cell>
          <cell r="C576" t="str">
            <v>LED MOUNT 1X3, SAMSUNG IFH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841872175294</v>
          </cell>
          <cell r="J576" t="str">
            <v>7319 90 98</v>
          </cell>
          <cell r="K576" t="str">
            <v>CN</v>
          </cell>
          <cell r="L576">
            <v>600</v>
          </cell>
        </row>
        <row r="577">
          <cell r="A577" t="str">
            <v>TIL1X3PT</v>
          </cell>
          <cell r="B577" t="str">
            <v>Mounts - LED Wall Mounts</v>
          </cell>
          <cell r="C577" t="str">
            <v>TiLED Series 1x3 LED Mount for LG LAS Fine-pitch and Leyard TVF Series</v>
          </cell>
          <cell r="D577"/>
          <cell r="E577">
            <v>9.75</v>
          </cell>
          <cell r="F577">
            <v>114.3</v>
          </cell>
          <cell r="G577">
            <v>62.2</v>
          </cell>
          <cell r="H577">
            <v>9.5</v>
          </cell>
          <cell r="I577">
            <v>841872173658</v>
          </cell>
          <cell r="J577" t="str">
            <v>7326 90 98</v>
          </cell>
          <cell r="K577" t="str">
            <v>US</v>
          </cell>
          <cell r="L577">
            <v>600</v>
          </cell>
        </row>
        <row r="578">
          <cell r="A578" t="str">
            <v>TIL1X3UU</v>
          </cell>
          <cell r="B578" t="str">
            <v>Mounts - LED Wall Mounts</v>
          </cell>
          <cell r="C578" t="str">
            <v>TiLED Series 1x3 LED Mount for Unilumin® UpanelS™ and Barco XT Series NEW</v>
          </cell>
          <cell r="D578"/>
          <cell r="E578">
            <v>9.75</v>
          </cell>
          <cell r="F578">
            <v>109.22</v>
          </cell>
          <cell r="G578">
            <v>81.28</v>
          </cell>
          <cell r="H578">
            <v>10.16</v>
          </cell>
          <cell r="I578">
            <v>841872173078</v>
          </cell>
          <cell r="J578" t="str">
            <v>7326 90 98</v>
          </cell>
          <cell r="K578" t="str">
            <v>US</v>
          </cell>
          <cell r="L578">
            <v>600</v>
          </cell>
        </row>
        <row r="579">
          <cell r="A579" t="str">
            <v>TIL1X4AA</v>
          </cell>
          <cell r="B579" t="str">
            <v>Mounts - LED Wall Mounts</v>
          </cell>
          <cell r="C579" t="str">
            <v>TiLED Series 1x4 LED Mount for Absen™ Acclaim™ Series</v>
          </cell>
          <cell r="D579"/>
          <cell r="E579">
            <v>11.56</v>
          </cell>
          <cell r="F579">
            <v>143.51</v>
          </cell>
          <cell r="G579">
            <v>58.42</v>
          </cell>
          <cell r="H579">
            <v>10.16</v>
          </cell>
          <cell r="I579">
            <v>841872173108</v>
          </cell>
          <cell r="J579" t="str">
            <v>7326 90 98</v>
          </cell>
          <cell r="K579" t="str">
            <v>US</v>
          </cell>
          <cell r="L579">
            <v>800</v>
          </cell>
        </row>
        <row r="580">
          <cell r="A580" t="str">
            <v>TIL1X4PT</v>
          </cell>
          <cell r="B580" t="str">
            <v>Mounts - LED Wall Mounts</v>
          </cell>
          <cell r="C580" t="str">
            <v>TiLED Series 1x4 LED Mount for LG LAS Fine-pitch and Leyard TVF Series</v>
          </cell>
          <cell r="D580"/>
          <cell r="E580">
            <v>11.56</v>
          </cell>
          <cell r="F580">
            <v>144</v>
          </cell>
          <cell r="G580">
            <v>62.2</v>
          </cell>
          <cell r="H580">
            <v>9.5</v>
          </cell>
          <cell r="I580">
            <v>841872173641</v>
          </cell>
          <cell r="J580" t="str">
            <v>7326 90 98</v>
          </cell>
          <cell r="K580" t="str">
            <v>US</v>
          </cell>
          <cell r="L580">
            <v>800</v>
          </cell>
        </row>
        <row r="581">
          <cell r="A581" t="str">
            <v>TIL1X4UU</v>
          </cell>
          <cell r="B581" t="str">
            <v>Mounts - LED Wall Mounts</v>
          </cell>
          <cell r="C581" t="str">
            <v>TiLED Series 1x4 LED Mount for Unilumin® UpanelS™ and Barco XT Series NEW</v>
          </cell>
          <cell r="D581"/>
          <cell r="E581">
            <v>11.56</v>
          </cell>
          <cell r="F581">
            <v>143.51</v>
          </cell>
          <cell r="G581">
            <v>58.42</v>
          </cell>
          <cell r="H581">
            <v>10.16</v>
          </cell>
          <cell r="I581">
            <v>841872173023</v>
          </cell>
          <cell r="J581" t="str">
            <v>7326 90 98</v>
          </cell>
          <cell r="K581" t="str">
            <v>US</v>
          </cell>
          <cell r="L581">
            <v>800</v>
          </cell>
        </row>
        <row r="582">
          <cell r="A582" t="str">
            <v>TILSC2HAP</v>
          </cell>
          <cell r="B582" t="str">
            <v>Mounts - LED Wall Mounts</v>
          </cell>
          <cell r="C582" t="str">
            <v>2 High LED Side Covers for Absen® Aiclaim serie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/>
          <cell r="J582" t="str">
            <v>7320 90 98</v>
          </cell>
          <cell r="K582" t="str">
            <v>CN</v>
          </cell>
          <cell r="L582">
            <v>130</v>
          </cell>
        </row>
        <row r="583">
          <cell r="A583" t="str">
            <v>TILSC2HUU</v>
          </cell>
          <cell r="B583" t="str">
            <v>Mounts - LED Wall Mounts</v>
          </cell>
          <cell r="C583" t="str">
            <v>2 High LED Side Covers for Unilumin® UpanelS™ and Barco XT Series</v>
          </cell>
          <cell r="D583">
            <v>2.2679635</v>
          </cell>
          <cell r="E583">
            <v>2.4947598499999999</v>
          </cell>
          <cell r="F583">
            <v>77.47</v>
          </cell>
          <cell r="G583">
            <v>10.795</v>
          </cell>
          <cell r="H583">
            <v>10.795</v>
          </cell>
          <cell r="I583" t="str">
            <v>841872174358</v>
          </cell>
          <cell r="J583" t="str">
            <v>7331 90 98</v>
          </cell>
          <cell r="K583" t="str">
            <v>CN</v>
          </cell>
          <cell r="L583">
            <v>130</v>
          </cell>
        </row>
        <row r="584">
          <cell r="A584" t="str">
            <v>TILSC3HAP</v>
          </cell>
          <cell r="B584" t="str">
            <v>Mounts - LED Wall Mounts</v>
          </cell>
          <cell r="C584" t="str">
            <v>3 High LED Side Covers for Absen® Aiclaim serie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/>
          <cell r="J584" t="str">
            <v>7323 90 98</v>
          </cell>
          <cell r="K584" t="str">
            <v>CN</v>
          </cell>
          <cell r="L584">
            <v>173</v>
          </cell>
        </row>
        <row r="585">
          <cell r="A585" t="str">
            <v>TILSC3HUU</v>
          </cell>
          <cell r="B585" t="str">
            <v>Mounts - LED Wall Mounts</v>
          </cell>
          <cell r="C585" t="str">
            <v>3 High LED Side Covers for Unilumin® UpanelS™ and Barco XT Series</v>
          </cell>
          <cell r="D585">
            <v>3.1751488999999999</v>
          </cell>
          <cell r="E585">
            <v>3.53802306</v>
          </cell>
          <cell r="F585">
            <v>118.11</v>
          </cell>
          <cell r="G585">
            <v>10.795</v>
          </cell>
          <cell r="H585">
            <v>10.795</v>
          </cell>
          <cell r="I585" t="str">
            <v>841872174365</v>
          </cell>
          <cell r="J585" t="str">
            <v>7332 90 98</v>
          </cell>
          <cell r="K585" t="str">
            <v>CN</v>
          </cell>
          <cell r="L585">
            <v>173</v>
          </cell>
        </row>
        <row r="586">
          <cell r="A586" t="str">
            <v xml:space="preserve">TILVABAA </v>
          </cell>
          <cell r="B586" t="str">
            <v>Mounts - LED Wall Mounts</v>
          </cell>
          <cell r="C586" t="str">
            <v>TiLED Series VERTICAL MOUNT CONNECTOR for Absen™ Acclaim™ Series</v>
          </cell>
          <cell r="D586"/>
          <cell r="E586">
            <v>0.45</v>
          </cell>
          <cell r="F586">
            <v>14.73</v>
          </cell>
          <cell r="G586">
            <v>2.4900000000000002</v>
          </cell>
          <cell r="H586">
            <v>2.4900000000000002</v>
          </cell>
          <cell r="I586">
            <v>841872173115</v>
          </cell>
          <cell r="J586" t="str">
            <v>7326 90 98</v>
          </cell>
          <cell r="K586" t="str">
            <v>US</v>
          </cell>
          <cell r="L586">
            <v>45</v>
          </cell>
        </row>
        <row r="587">
          <cell r="A587" t="str">
            <v>TILVABIF</v>
          </cell>
          <cell r="B587" t="str">
            <v>Mounts - LED Wall Mounts</v>
          </cell>
          <cell r="C587" t="str">
            <v>TiLED Series VERTICAL MOUNT CONNECTOR for Samsung® IFH Series</v>
          </cell>
          <cell r="D587">
            <v>0.31</v>
          </cell>
          <cell r="E587">
            <v>0.45</v>
          </cell>
          <cell r="F587">
            <v>14.73</v>
          </cell>
          <cell r="G587">
            <v>2.4900000000000002</v>
          </cell>
          <cell r="H587">
            <v>2.4900000000000002</v>
          </cell>
          <cell r="I587">
            <v>841872172491</v>
          </cell>
          <cell r="J587" t="str">
            <v>7326 90 98</v>
          </cell>
          <cell r="K587" t="str">
            <v>US</v>
          </cell>
          <cell r="L587">
            <v>59</v>
          </cell>
        </row>
        <row r="588">
          <cell r="A588" t="str">
            <v>TILVABPT</v>
          </cell>
          <cell r="B588" t="str">
            <v>Mounts - LED Wall Mounts</v>
          </cell>
          <cell r="C588" t="str">
            <v>TiLED Series VERTICAL MOUNT CONNECTOR for LG LAS Fine-pitch and Leyard TVF Series</v>
          </cell>
          <cell r="D588"/>
          <cell r="E588">
            <v>0.45</v>
          </cell>
          <cell r="F588">
            <v>14.73</v>
          </cell>
          <cell r="G588">
            <v>2.4900000000000002</v>
          </cell>
          <cell r="H588">
            <v>2.4900000000000002</v>
          </cell>
          <cell r="I588">
            <v>841872173672</v>
          </cell>
          <cell r="J588" t="str">
            <v>7326 90 98</v>
          </cell>
          <cell r="K588" t="str">
            <v>US</v>
          </cell>
          <cell r="L588">
            <v>45</v>
          </cell>
        </row>
        <row r="589">
          <cell r="A589" t="str">
            <v>TILVABUU</v>
          </cell>
          <cell r="B589" t="str">
            <v>Mounts - LED Wall Mounts</v>
          </cell>
          <cell r="C589" t="str">
            <v>TiLED Series VERTICAL MOUNT CONNECTOR for Unilumin® UpanelS™ Series abd Barco XT Series NEW</v>
          </cell>
          <cell r="D589"/>
          <cell r="E589">
            <v>0.45</v>
          </cell>
          <cell r="F589">
            <v>14.73</v>
          </cell>
          <cell r="G589">
            <v>2.4900000000000002</v>
          </cell>
          <cell r="H589">
            <v>2.4900000000000002</v>
          </cell>
          <cell r="I589">
            <v>841872173085</v>
          </cell>
          <cell r="J589" t="str">
            <v>7326 90 98</v>
          </cell>
          <cell r="K589" t="str">
            <v>US</v>
          </cell>
          <cell r="L589">
            <v>45</v>
          </cell>
        </row>
        <row r="590">
          <cell r="A590" t="str">
            <v>TPK2</v>
          </cell>
          <cell r="B590" t="str">
            <v>Mounts - Accessories</v>
          </cell>
          <cell r="C590" t="str">
            <v>POLE CLAMP KIT - 2 TO 3"</v>
          </cell>
          <cell r="D590">
            <v>0.77400000000000002</v>
          </cell>
          <cell r="E590">
            <v>0.86</v>
          </cell>
          <cell r="F590">
            <v>22.86</v>
          </cell>
          <cell r="G590">
            <v>15.24</v>
          </cell>
          <cell r="H590">
            <v>2.54</v>
          </cell>
          <cell r="I590" t="str">
            <v>0841872003511</v>
          </cell>
          <cell r="J590">
            <v>8302420090</v>
          </cell>
          <cell r="K590" t="str">
            <v>US</v>
          </cell>
          <cell r="L590">
            <v>31</v>
          </cell>
        </row>
        <row r="591">
          <cell r="A591" t="str">
            <v>TPMUB</v>
          </cell>
          <cell r="B591" t="str">
            <v>Mounts - Pole Mount</v>
          </cell>
          <cell r="C591" t="str">
            <v>PITCH-ADJ POLE MNT UNIVERSAL</v>
          </cell>
          <cell r="D591">
            <v>11.02229459099388</v>
          </cell>
          <cell r="E591">
            <v>12.2469939899932</v>
          </cell>
          <cell r="F591">
            <v>100.33</v>
          </cell>
          <cell r="G591">
            <v>50.8</v>
          </cell>
          <cell r="H591">
            <v>13.335000000000001</v>
          </cell>
          <cell r="I591" t="str">
            <v>0841872058122</v>
          </cell>
          <cell r="J591">
            <v>8302420090</v>
          </cell>
          <cell r="K591" t="str">
            <v>US</v>
          </cell>
          <cell r="L591">
            <v>259</v>
          </cell>
        </row>
        <row r="592">
          <cell r="A592" t="str">
            <v>TS110SU</v>
          </cell>
          <cell r="B592" t="str">
            <v>Mounts - Thinstall Wall Mount</v>
          </cell>
          <cell r="C592" t="str">
            <v>THIN SINGLE ARM SWINGARM</v>
          </cell>
          <cell r="D592">
            <v>2.5718687378985718</v>
          </cell>
          <cell r="E592">
            <v>2.8576319309984131</v>
          </cell>
          <cell r="F592">
            <v>50.8</v>
          </cell>
          <cell r="G592">
            <v>38.1</v>
          </cell>
          <cell r="H592">
            <v>7.62</v>
          </cell>
          <cell r="I592" t="str">
            <v>0841872153698</v>
          </cell>
          <cell r="J592" t="str">
            <v>7326 90 98</v>
          </cell>
          <cell r="K592" t="str">
            <v>CN</v>
          </cell>
          <cell r="L592">
            <v>85</v>
          </cell>
        </row>
        <row r="593">
          <cell r="A593" t="str">
            <v>TS118SU</v>
          </cell>
          <cell r="B593" t="str">
            <v>Mounts - Thinstall Wall Mount</v>
          </cell>
          <cell r="C593" t="str">
            <v>THINSTALL SMALL DUAL ARM SWINGARM</v>
          </cell>
          <cell r="D593">
            <v>3.2658650639981865</v>
          </cell>
          <cell r="E593">
            <v>3.6287389599979849</v>
          </cell>
          <cell r="F593">
            <v>50.8</v>
          </cell>
          <cell r="G593">
            <v>38.1</v>
          </cell>
          <cell r="H593">
            <v>7.62</v>
          </cell>
          <cell r="I593" t="str">
            <v>0841872153551</v>
          </cell>
          <cell r="J593" t="str">
            <v>7326 90 98</v>
          </cell>
          <cell r="K593" t="str">
            <v>CN</v>
          </cell>
          <cell r="L593">
            <v>107</v>
          </cell>
        </row>
        <row r="594">
          <cell r="A594" t="str">
            <v>TS218SU</v>
          </cell>
          <cell r="B594" t="str">
            <v>Mounts - Thinstall Wall Mount</v>
          </cell>
          <cell r="C594" t="str">
            <v>MEDIUM DUAL ARM THIN SWINGARM</v>
          </cell>
          <cell r="D594">
            <v>4</v>
          </cell>
          <cell r="E594">
            <v>5.8967008099967257</v>
          </cell>
          <cell r="F594">
            <v>50.8</v>
          </cell>
          <cell r="G594">
            <v>35.56</v>
          </cell>
          <cell r="H594">
            <v>5.08</v>
          </cell>
          <cell r="I594" t="str">
            <v>0841872152448</v>
          </cell>
          <cell r="J594" t="str">
            <v>7326 90 98</v>
          </cell>
          <cell r="K594" t="str">
            <v>CN</v>
          </cell>
          <cell r="L594">
            <v>172</v>
          </cell>
        </row>
        <row r="595">
          <cell r="A595" t="str">
            <v>TS318SU</v>
          </cell>
          <cell r="B595" t="str">
            <v>Mounts - Thinstall Wall Mount</v>
          </cell>
          <cell r="C595" t="str">
            <v>MEDIUM SWING ARM, SINGLE STUD</v>
          </cell>
          <cell r="D595">
            <v>9.3893620589947862</v>
          </cell>
          <cell r="E595">
            <v>10.432624509994207</v>
          </cell>
          <cell r="F595">
            <v>66.040000000000006</v>
          </cell>
          <cell r="G595">
            <v>61.594999999999999</v>
          </cell>
          <cell r="H595">
            <v>7.62</v>
          </cell>
          <cell r="I595" t="str">
            <v>0841872149370</v>
          </cell>
          <cell r="J595" t="str">
            <v>7326 90 98</v>
          </cell>
          <cell r="K595" t="str">
            <v>CN</v>
          </cell>
          <cell r="L595">
            <v>216</v>
          </cell>
        </row>
        <row r="596">
          <cell r="A596" t="str">
            <v>TS318TU</v>
          </cell>
          <cell r="B596" t="str">
            <v>Mounts - Thinstall Wall Mount</v>
          </cell>
          <cell r="C596" t="str">
            <v>MEDIUM SWING ARMS, DUAL STUD</v>
          </cell>
          <cell r="D596">
            <v>11.124352874243824</v>
          </cell>
          <cell r="E596">
            <v>12.360392082493137</v>
          </cell>
          <cell r="F596">
            <v>66.040000000000006</v>
          </cell>
          <cell r="G596">
            <v>61.594999999999999</v>
          </cell>
          <cell r="H596">
            <v>7.62</v>
          </cell>
          <cell r="I596" t="str">
            <v>0841872149387</v>
          </cell>
          <cell r="J596" t="str">
            <v>7326 90 98</v>
          </cell>
          <cell r="K596" t="str">
            <v>CN</v>
          </cell>
          <cell r="L596">
            <v>259</v>
          </cell>
        </row>
        <row r="597">
          <cell r="A597" t="str">
            <v>TS325TU</v>
          </cell>
          <cell r="B597" t="str">
            <v>Mounts - Thinstall Wall Mount</v>
          </cell>
          <cell r="C597" t="str">
            <v>8MEDIUM, 25" EXTENSION, SWING ARMS</v>
          </cell>
          <cell r="D597">
            <v>12.777697062892905</v>
          </cell>
          <cell r="E597">
            <v>14.197441180992117</v>
          </cell>
          <cell r="F597">
            <v>60.96</v>
          </cell>
          <cell r="G597">
            <v>7.62</v>
          </cell>
          <cell r="H597">
            <v>84.454999999999998</v>
          </cell>
          <cell r="I597" t="str">
            <v>0841872151120</v>
          </cell>
          <cell r="J597" t="str">
            <v>7326 90 98</v>
          </cell>
          <cell r="K597" t="str">
            <v>CN</v>
          </cell>
          <cell r="L597">
            <v>325</v>
          </cell>
        </row>
        <row r="598">
          <cell r="A598" t="str">
            <v>TS525TU</v>
          </cell>
          <cell r="B598" t="str">
            <v>Mounts - Thinstall Wall Mount</v>
          </cell>
          <cell r="C598" t="str">
            <v>THIN SWING ARM (LARGE)</v>
          </cell>
          <cell r="D598">
            <v>20</v>
          </cell>
          <cell r="E598">
            <v>24.947580349986147</v>
          </cell>
          <cell r="F598">
            <v>82.55</v>
          </cell>
          <cell r="G598">
            <v>62.230000000000004</v>
          </cell>
          <cell r="H598">
            <v>10.16</v>
          </cell>
          <cell r="I598" t="str">
            <v>0841872147307</v>
          </cell>
          <cell r="J598" t="str">
            <v>7326 90 98</v>
          </cell>
          <cell r="K598" t="str">
            <v>CN</v>
          </cell>
          <cell r="L598">
            <v>434</v>
          </cell>
        </row>
        <row r="599">
          <cell r="A599" t="str">
            <v>VCM100B</v>
          </cell>
          <cell r="B599" t="str">
            <v>Mounts - Projector</v>
          </cell>
          <cell r="C599" t="str">
            <v xml:space="preserve">Custom Heavy Duty Universal Proj Mnt </v>
          </cell>
          <cell r="D599">
            <v>18.390902641639787</v>
          </cell>
          <cell r="E599">
            <v>20.43433626848865</v>
          </cell>
          <cell r="F599">
            <v>42.545000000000002</v>
          </cell>
          <cell r="G599">
            <v>29.21</v>
          </cell>
          <cell r="H599">
            <v>63.5</v>
          </cell>
          <cell r="I599" t="str">
            <v>0841872154374</v>
          </cell>
          <cell r="J599">
            <v>8302420090</v>
          </cell>
          <cell r="K599" t="str">
            <v>US</v>
          </cell>
          <cell r="L599">
            <v>374</v>
          </cell>
        </row>
        <row r="600">
          <cell r="A600" t="str">
            <v>VCM103S</v>
          </cell>
          <cell r="B600" t="str">
            <v>Mounts - Projector</v>
          </cell>
          <cell r="C600" t="str">
            <v xml:space="preserve">Custom Heavy Duty Universal Proj Mnt </v>
          </cell>
          <cell r="D600">
            <v>18.390902641639787</v>
          </cell>
          <cell r="E600">
            <v>20.43433626848865</v>
          </cell>
          <cell r="F600">
            <v>42.545000000000002</v>
          </cell>
          <cell r="G600">
            <v>29.21</v>
          </cell>
          <cell r="H600">
            <v>63.5</v>
          </cell>
          <cell r="I600" t="str">
            <v>0841872168128</v>
          </cell>
          <cell r="J600">
            <v>8302420090</v>
          </cell>
          <cell r="K600" t="str">
            <v>US</v>
          </cell>
          <cell r="L600">
            <v>374</v>
          </cell>
        </row>
        <row r="601">
          <cell r="A601" t="str">
            <v>VCM76P</v>
          </cell>
          <cell r="B601" t="str">
            <v>Mounts - Projector</v>
          </cell>
          <cell r="C601" t="str">
            <v xml:space="preserve">Custom Heavy Duty Universal Proj Mnt </v>
          </cell>
          <cell r="D601">
            <v>18.390902641639787</v>
          </cell>
          <cell r="E601">
            <v>20.43433626848865</v>
          </cell>
          <cell r="F601">
            <v>42.545000000000002</v>
          </cell>
          <cell r="G601">
            <v>29.21</v>
          </cell>
          <cell r="H601">
            <v>63.5</v>
          </cell>
          <cell r="I601" t="str">
            <v>0841872165493</v>
          </cell>
          <cell r="J601">
            <v>8302420090</v>
          </cell>
          <cell r="K601" t="str">
            <v>US</v>
          </cell>
          <cell r="L601">
            <v>374</v>
          </cell>
        </row>
        <row r="602">
          <cell r="A602" t="str">
            <v>VCMU</v>
          </cell>
          <cell r="B602" t="str">
            <v>Mounts - Projector</v>
          </cell>
          <cell r="C602" t="str">
            <v xml:space="preserve">Universal Heavy Duty Universal Proj Mnt </v>
          </cell>
          <cell r="D602">
            <v>18.390902641639787</v>
          </cell>
          <cell r="E602">
            <v>20.43433626848865</v>
          </cell>
          <cell r="F602">
            <v>42.545000000000002</v>
          </cell>
          <cell r="G602">
            <v>29.21</v>
          </cell>
          <cell r="H602">
            <v>63.5</v>
          </cell>
          <cell r="I602" t="str">
            <v>084187215350</v>
          </cell>
          <cell r="J602">
            <v>8302420090</v>
          </cell>
          <cell r="K602" t="str">
            <v>US</v>
          </cell>
          <cell r="L602">
            <v>374</v>
          </cell>
        </row>
        <row r="603">
          <cell r="A603" t="str">
            <v>VCMUW</v>
          </cell>
          <cell r="B603" t="str">
            <v>Mounts - Projector</v>
          </cell>
          <cell r="C603" t="str">
            <v>Universal Heavy Duty Universal Proj Mnt White</v>
          </cell>
          <cell r="D603">
            <v>18.390902641639787</v>
          </cell>
          <cell r="E603">
            <v>20.43433626848865</v>
          </cell>
          <cell r="F603">
            <v>42.545000000000002</v>
          </cell>
          <cell r="G603">
            <v>29.21</v>
          </cell>
          <cell r="H603">
            <v>63.5</v>
          </cell>
          <cell r="I603" t="str">
            <v>841872168357</v>
          </cell>
          <cell r="J603">
            <v>8302420090</v>
          </cell>
          <cell r="K603" t="str">
            <v>US</v>
          </cell>
          <cell r="L603">
            <v>374</v>
          </cell>
        </row>
        <row r="604">
          <cell r="A604" t="str">
            <v>VCTUB</v>
          </cell>
          <cell r="B604"/>
          <cell r="C604" t="str">
            <v>XL Universal Tool-Free Projector Mount - Black</v>
          </cell>
          <cell r="D604"/>
          <cell r="E604">
            <v>14.1</v>
          </cell>
          <cell r="F604">
            <v>73</v>
          </cell>
          <cell r="G604">
            <v>48</v>
          </cell>
          <cell r="H604">
            <v>17.8</v>
          </cell>
          <cell r="I604">
            <v>841872172460</v>
          </cell>
          <cell r="J604">
            <v>8302420090</v>
          </cell>
          <cell r="K604" t="str">
            <v>US</v>
          </cell>
          <cell r="L604">
            <v>385</v>
          </cell>
        </row>
        <row r="605">
          <cell r="A605" t="str">
            <v>VCTUW</v>
          </cell>
          <cell r="B605"/>
          <cell r="C605" t="str">
            <v>XL Universal Tool-Free Projector Mount - White</v>
          </cell>
          <cell r="D605"/>
          <cell r="E605">
            <v>14.1</v>
          </cell>
          <cell r="F605">
            <v>73</v>
          </cell>
          <cell r="G605">
            <v>48</v>
          </cell>
          <cell r="H605">
            <v>17.8</v>
          </cell>
          <cell r="I605">
            <v>841872172477</v>
          </cell>
          <cell r="J605">
            <v>8302420090</v>
          </cell>
          <cell r="K605" t="str">
            <v>US</v>
          </cell>
          <cell r="L605">
            <v>385</v>
          </cell>
        </row>
        <row r="606">
          <cell r="A606" t="str">
            <v>VPAUB</v>
          </cell>
          <cell r="B606" t="str">
            <v>Mounts - Projector Mounts</v>
          </cell>
          <cell r="C606" t="str">
            <v xml:space="preserve">VERTICAL &amp; PORTRAIT PROJECTOR MOUNT - BLACK </v>
          </cell>
          <cell r="D606">
            <v>2.9</v>
          </cell>
          <cell r="E606">
            <v>3.18</v>
          </cell>
          <cell r="F606">
            <v>26</v>
          </cell>
          <cell r="G606">
            <v>26</v>
          </cell>
          <cell r="H606">
            <v>13.97</v>
          </cell>
          <cell r="I606" t="str">
            <v>0841872168265</v>
          </cell>
          <cell r="J606">
            <v>8302420090</v>
          </cell>
          <cell r="K606" t="str">
            <v>US</v>
          </cell>
          <cell r="L606">
            <v>259</v>
          </cell>
        </row>
        <row r="607">
          <cell r="A607" t="str">
            <v>VPAUW</v>
          </cell>
          <cell r="B607" t="str">
            <v>Mounts - Projector Mounts</v>
          </cell>
          <cell r="C607" t="str">
            <v xml:space="preserve">VERTICAL &amp; PORTRAIT PROJECTOR MOUNT - WHITE </v>
          </cell>
          <cell r="D607">
            <v>2.9</v>
          </cell>
          <cell r="E607">
            <v>3.18</v>
          </cell>
          <cell r="F607">
            <v>26</v>
          </cell>
          <cell r="G607">
            <v>26</v>
          </cell>
          <cell r="H607">
            <v>13.97</v>
          </cell>
          <cell r="I607" t="str">
            <v>0841872168333</v>
          </cell>
          <cell r="J607">
            <v>8302420090</v>
          </cell>
          <cell r="K607" t="str">
            <v>US</v>
          </cell>
          <cell r="L607">
            <v>259</v>
          </cell>
        </row>
        <row r="608">
          <cell r="A608" t="str">
            <v>WBAUF1</v>
          </cell>
          <cell r="B608" t="str">
            <v>Mounts - Whiteboard mount</v>
          </cell>
          <cell r="C608" t="str">
            <v>SMART™ RETRO FIT ADAPTER PLATE</v>
          </cell>
          <cell r="D608">
            <v>0.91800000000000004</v>
          </cell>
          <cell r="E608">
            <v>1.02</v>
          </cell>
          <cell r="F608">
            <v>30.48</v>
          </cell>
          <cell r="G608">
            <v>22.86</v>
          </cell>
          <cell r="H608">
            <v>7.62</v>
          </cell>
          <cell r="I608" t="str">
            <v>0841872162980</v>
          </cell>
          <cell r="J608">
            <v>8302420090</v>
          </cell>
          <cell r="K608" t="str">
            <v>US</v>
          </cell>
          <cell r="L608">
            <v>107</v>
          </cell>
        </row>
        <row r="609">
          <cell r="A609" t="str">
            <v>WM110AUS</v>
          </cell>
          <cell r="B609" t="str">
            <v>Mounts - Projector Short throw</v>
          </cell>
          <cell r="C609" t="str">
            <v>WM110S WITH RSMAUS KIT</v>
          </cell>
          <cell r="D609">
            <v>9.3077154323948328</v>
          </cell>
          <cell r="E609">
            <v>10.341906035994258</v>
          </cell>
          <cell r="F609">
            <v>56.515000000000001</v>
          </cell>
          <cell r="G609">
            <v>30.48</v>
          </cell>
          <cell r="H609">
            <v>33.020000000000003</v>
          </cell>
          <cell r="I609" t="str">
            <v>0841872122960</v>
          </cell>
          <cell r="J609">
            <v>8302420090</v>
          </cell>
          <cell r="K609" t="str">
            <v>CN</v>
          </cell>
          <cell r="L609">
            <v>268</v>
          </cell>
        </row>
        <row r="610">
          <cell r="A610" t="str">
            <v>WM120AUS</v>
          </cell>
          <cell r="B610" t="str">
            <v>Mounts - Projector Short throw</v>
          </cell>
          <cell r="C610" t="str">
            <v>WM120S WITH RSMAUS KIT</v>
          </cell>
          <cell r="D610">
            <v>10.124181698394379</v>
          </cell>
          <cell r="E610">
            <v>11.249090775993754</v>
          </cell>
          <cell r="F610">
            <v>60.96</v>
          </cell>
          <cell r="G610">
            <v>30.48</v>
          </cell>
          <cell r="H610">
            <v>30.48</v>
          </cell>
          <cell r="I610" t="str">
            <v>0841872122977</v>
          </cell>
          <cell r="J610">
            <v>8302420090</v>
          </cell>
          <cell r="K610" t="str">
            <v>CN</v>
          </cell>
          <cell r="L610">
            <v>290</v>
          </cell>
        </row>
        <row r="611">
          <cell r="A611" t="str">
            <v>WM130AUS</v>
          </cell>
          <cell r="B611" t="str">
            <v>Mounts - Projector Short throw</v>
          </cell>
          <cell r="C611" t="str">
            <v>WM130S WITH RSMAUS KIT</v>
          </cell>
          <cell r="D611">
            <v>12.491933869793066</v>
          </cell>
          <cell r="E611">
            <v>13.879926521992294</v>
          </cell>
          <cell r="F611">
            <v>91.44</v>
          </cell>
          <cell r="G611">
            <v>30.48</v>
          </cell>
          <cell r="H611">
            <v>30.48</v>
          </cell>
          <cell r="I611" t="str">
            <v>0841872122984</v>
          </cell>
          <cell r="J611">
            <v>8302420090</v>
          </cell>
          <cell r="K611" t="str">
            <v>CN</v>
          </cell>
          <cell r="L611">
            <v>313</v>
          </cell>
        </row>
        <row r="612">
          <cell r="A612" t="str">
            <v>WM210AUS</v>
          </cell>
          <cell r="B612" t="str">
            <v>Mounts - Projector Short throw</v>
          </cell>
          <cell r="C612" t="str">
            <v>WM210S WITH RSMAUS KIT</v>
          </cell>
          <cell r="D612">
            <v>10.450768204794198</v>
          </cell>
          <cell r="E612">
            <v>11.611964671993553</v>
          </cell>
          <cell r="F612">
            <v>56.515000000000001</v>
          </cell>
          <cell r="G612">
            <v>30.48</v>
          </cell>
          <cell r="H612">
            <v>33.020000000000003</v>
          </cell>
          <cell r="I612" t="str">
            <v>0841872122991</v>
          </cell>
          <cell r="J612">
            <v>8302420090</v>
          </cell>
          <cell r="K612" t="str">
            <v>CN</v>
          </cell>
          <cell r="L612">
            <v>313</v>
          </cell>
        </row>
        <row r="613">
          <cell r="A613" t="str">
            <v>WM220AUS</v>
          </cell>
          <cell r="B613" t="str">
            <v>Mounts - Projector Short throw</v>
          </cell>
          <cell r="C613" t="str">
            <v>WM220S WITH RSMAUS KIT</v>
          </cell>
          <cell r="D613">
            <v>11.144764530893813</v>
          </cell>
          <cell r="E613">
            <v>12.383071700993124</v>
          </cell>
          <cell r="F613">
            <v>60.96</v>
          </cell>
          <cell r="G613">
            <v>30.48</v>
          </cell>
          <cell r="H613">
            <v>30.48</v>
          </cell>
          <cell r="I613" t="str">
            <v>0841872123004</v>
          </cell>
          <cell r="J613">
            <v>8302420090</v>
          </cell>
          <cell r="K613" t="str">
            <v>CN</v>
          </cell>
          <cell r="L613">
            <v>335</v>
          </cell>
        </row>
        <row r="614">
          <cell r="A614" t="str">
            <v>WM230AUS</v>
          </cell>
          <cell r="B614" t="str">
            <v>Mounts - Projector Short throw</v>
          </cell>
          <cell r="C614" t="str">
            <v>WM230S WITH RSMAUS KIT</v>
          </cell>
          <cell r="D614">
            <v>12.369463929893131</v>
          </cell>
          <cell r="E614">
            <v>13.743848810992368</v>
          </cell>
          <cell r="F614">
            <v>91.44</v>
          </cell>
          <cell r="G614">
            <v>30.48</v>
          </cell>
          <cell r="H614">
            <v>30.48</v>
          </cell>
          <cell r="I614" t="str">
            <v>0841872123011</v>
          </cell>
          <cell r="J614">
            <v>8302420090</v>
          </cell>
          <cell r="K614" t="str">
            <v>CN</v>
          </cell>
          <cell r="L614">
            <v>358</v>
          </cell>
        </row>
        <row r="615">
          <cell r="A615" t="str">
            <v>WMA1S</v>
          </cell>
          <cell r="B615" t="str">
            <v>Mounts - Projector</v>
          </cell>
          <cell r="C615" t="str">
            <v>WMA1S WALL MOUNT ACCY, 1 1/2 NPT SINGLE</v>
          </cell>
          <cell r="D615">
            <v>7.0420215442460901</v>
          </cell>
          <cell r="E615">
            <v>7.8244683824956551</v>
          </cell>
          <cell r="F615">
            <v>56.515000000000001</v>
          </cell>
          <cell r="G615">
            <v>30.48</v>
          </cell>
          <cell r="H615">
            <v>33.020000000000003</v>
          </cell>
          <cell r="I615" t="str">
            <v>0841872149714</v>
          </cell>
          <cell r="J615" t="str">
            <v>7326 90 98</v>
          </cell>
          <cell r="K615" t="str">
            <v>CN</v>
          </cell>
          <cell r="L615">
            <v>107</v>
          </cell>
        </row>
        <row r="616">
          <cell r="A616" t="str">
            <v>WP21US</v>
          </cell>
          <cell r="B616" t="str">
            <v>Mounts - Projector Short throw</v>
          </cell>
          <cell r="C616" t="str">
            <v>ST PROJ. WALL MOUNT, 24" EXT + RSAUS</v>
          </cell>
          <cell r="D616">
            <v>8.7799999999999994</v>
          </cell>
          <cell r="E616">
            <v>9.3440028219948115</v>
          </cell>
          <cell r="F616">
            <v>67.945000000000007</v>
          </cell>
          <cell r="G616">
            <v>28.574999999999999</v>
          </cell>
          <cell r="H616">
            <v>26.67</v>
          </cell>
          <cell r="I616" t="str">
            <v>0841872153919</v>
          </cell>
          <cell r="J616" t="str">
            <v>7326 90 98</v>
          </cell>
          <cell r="K616" t="str">
            <v>US</v>
          </cell>
          <cell r="L616">
            <v>199</v>
          </cell>
        </row>
        <row r="617">
          <cell r="A617" t="str">
            <v>WP22US</v>
          </cell>
          <cell r="B617" t="str">
            <v>Mounts - Projector Short throw</v>
          </cell>
          <cell r="C617" t="str">
            <v>ST PROJ. WALL MOUNT, 40" EXT  + RSAUS</v>
          </cell>
          <cell r="D617">
            <v>10.981471277693901</v>
          </cell>
          <cell r="E617">
            <v>12.201634752993224</v>
          </cell>
          <cell r="F617">
            <v>104.14</v>
          </cell>
          <cell r="G617">
            <v>27.94</v>
          </cell>
          <cell r="H617">
            <v>26.67</v>
          </cell>
          <cell r="I617" t="str">
            <v>0841872153933</v>
          </cell>
          <cell r="J617" t="str">
            <v>7326 90 98</v>
          </cell>
          <cell r="K617" t="str">
            <v>US</v>
          </cell>
          <cell r="L617">
            <v>222</v>
          </cell>
        </row>
        <row r="618">
          <cell r="A618" t="str">
            <v>WP23US</v>
          </cell>
          <cell r="B618" t="str">
            <v>Mounts - Projector Short throw</v>
          </cell>
          <cell r="C618" t="str">
            <v>ST PROJ. WALL MOUNT, 56" EXT  + RSAUS</v>
          </cell>
          <cell r="D618">
            <v>11.593820977193561</v>
          </cell>
          <cell r="E618">
            <v>12.882023307992846</v>
          </cell>
          <cell r="F618">
            <v>144.78</v>
          </cell>
          <cell r="G618">
            <v>27.94</v>
          </cell>
          <cell r="H618">
            <v>26.67</v>
          </cell>
          <cell r="I618" t="str">
            <v>0841872153957</v>
          </cell>
          <cell r="J618" t="str">
            <v>7326 90 98</v>
          </cell>
          <cell r="K618" t="str">
            <v>CN</v>
          </cell>
          <cell r="L618">
            <v>244</v>
          </cell>
        </row>
        <row r="619">
          <cell r="A619" t="str">
            <v>XBM1U</v>
          </cell>
          <cell r="B619" t="str">
            <v>Mounts - Fusion Bolt-Down</v>
          </cell>
          <cell r="C619" t="str">
            <v>FUSION XL SINGLE BOLT-DOWN VIDEO WALL</v>
          </cell>
          <cell r="D619">
            <v>73.62</v>
          </cell>
          <cell r="E619">
            <v>81.8</v>
          </cell>
          <cell r="F619">
            <v>190.5</v>
          </cell>
          <cell r="G619">
            <v>106.68</v>
          </cell>
          <cell r="H619">
            <v>35.56</v>
          </cell>
          <cell r="I619" t="str">
            <v>0841872164533</v>
          </cell>
          <cell r="J619" t="str">
            <v>7326 90 98</v>
          </cell>
          <cell r="K619" t="str">
            <v>CN</v>
          </cell>
          <cell r="L619">
            <v>2042</v>
          </cell>
        </row>
        <row r="620">
          <cell r="A620" t="str">
            <v>XBM1UP</v>
          </cell>
          <cell r="B620" t="str">
            <v>Mounts - Fusion Bolt-Down</v>
          </cell>
          <cell r="C620" t="str">
            <v>FUSION XL SINGLE BOLT-DOWN VIDEO WALL, PORTRAIT</v>
          </cell>
          <cell r="D620">
            <v>73.62</v>
          </cell>
          <cell r="E620">
            <v>81.8</v>
          </cell>
          <cell r="F620">
            <v>190.5</v>
          </cell>
          <cell r="G620">
            <v>106.68</v>
          </cell>
          <cell r="H620">
            <v>35.56</v>
          </cell>
          <cell r="I620" t="str">
            <v>0841872165097</v>
          </cell>
          <cell r="J620" t="str">
            <v>7326 90 98</v>
          </cell>
          <cell r="K620" t="str">
            <v>US</v>
          </cell>
          <cell r="L620">
            <v>2042</v>
          </cell>
        </row>
        <row r="621">
          <cell r="A621" t="str">
            <v>XCB1U</v>
          </cell>
          <cell r="B621" t="str">
            <v>Mounts - Ceiling</v>
          </cell>
          <cell r="C621" t="str">
            <v>EXTRA LARGE, B2B, CEILING MOUNT</v>
          </cell>
          <cell r="D621">
            <v>17.962257851990028</v>
          </cell>
          <cell r="E621">
            <v>19.958064279988918</v>
          </cell>
          <cell r="F621">
            <v>93.98</v>
          </cell>
          <cell r="G621">
            <v>36.83</v>
          </cell>
          <cell r="H621">
            <v>27.94</v>
          </cell>
          <cell r="I621" t="str">
            <v>0841872159409</v>
          </cell>
          <cell r="J621" t="str">
            <v>7326 90 98</v>
          </cell>
          <cell r="K621" t="str">
            <v>US</v>
          </cell>
          <cell r="L621">
            <v>381</v>
          </cell>
        </row>
        <row r="622">
          <cell r="A622" t="str">
            <v>XCB7000</v>
          </cell>
          <cell r="B622" t="str">
            <v>Mounts - Ceiling</v>
          </cell>
          <cell r="C622" t="str">
            <v>CEILING MOUNT, DUAL COLUMN, XL, B2B</v>
          </cell>
          <cell r="D622">
            <v>20.819889782988437</v>
          </cell>
          <cell r="E622">
            <v>23.133210869987153</v>
          </cell>
          <cell r="F622">
            <v>92.710000000000008</v>
          </cell>
          <cell r="G622">
            <v>31.75</v>
          </cell>
          <cell r="H622">
            <v>26.67</v>
          </cell>
          <cell r="I622" t="str">
            <v>0841872159768</v>
          </cell>
          <cell r="J622" t="str">
            <v>7326 90 98</v>
          </cell>
          <cell r="K622" t="str">
            <v>US</v>
          </cell>
          <cell r="L622">
            <v>876</v>
          </cell>
        </row>
        <row r="623">
          <cell r="A623" t="str">
            <v>XCM1U</v>
          </cell>
          <cell r="B623" t="str">
            <v>Mounts - Fusion Wall Mounts</v>
          </cell>
          <cell r="C623" t="str">
            <v>XL, SINGLE COLUMN, CEILING MOUNT</v>
          </cell>
          <cell r="D623">
            <v>10.614061457994106</v>
          </cell>
          <cell r="E623">
            <v>11.793401619993451</v>
          </cell>
          <cell r="F623">
            <v>92.075000000000003</v>
          </cell>
          <cell r="G623">
            <v>36.195</v>
          </cell>
          <cell r="H623">
            <v>26.67</v>
          </cell>
          <cell r="I623" t="str">
            <v>0841872159393</v>
          </cell>
          <cell r="J623" t="str">
            <v>7326 90 98</v>
          </cell>
          <cell r="K623" t="str">
            <v>US</v>
          </cell>
          <cell r="L623">
            <v>302</v>
          </cell>
        </row>
        <row r="624">
          <cell r="A624" t="str">
            <v>XCM7000</v>
          </cell>
          <cell r="B624" t="str">
            <v>Mounts - Ceiling</v>
          </cell>
          <cell r="C624" t="str">
            <v xml:space="preserve">EXTRA LARGE, DUAL COLUMN, CEILING MOUNT </v>
          </cell>
          <cell r="D624">
            <v>13.879926521992294</v>
          </cell>
          <cell r="E624">
            <v>15.422140579991437</v>
          </cell>
          <cell r="F624">
            <v>92.710000000000008</v>
          </cell>
          <cell r="G624">
            <v>31.75</v>
          </cell>
          <cell r="H624">
            <v>26.67</v>
          </cell>
          <cell r="I624" t="str">
            <v>0841872159645</v>
          </cell>
          <cell r="J624" t="str">
            <v>7326 90 98</v>
          </cell>
          <cell r="K624" t="str">
            <v>US</v>
          </cell>
          <cell r="L624">
            <v>469</v>
          </cell>
        </row>
        <row r="625">
          <cell r="A625" t="str">
            <v>XFA1UB</v>
          </cell>
          <cell r="B625" t="str">
            <v>Mounts - Carts &amp; Stands</v>
          </cell>
          <cell r="C625" t="str">
            <v>VIDEO CONFERENCE FLOOR WALL SUPPORT</v>
          </cell>
          <cell r="D625">
            <v>75</v>
          </cell>
          <cell r="E625">
            <v>85</v>
          </cell>
          <cell r="F625">
            <v>92.710000000000008</v>
          </cell>
          <cell r="G625">
            <v>31.75</v>
          </cell>
          <cell r="H625">
            <v>26.67</v>
          </cell>
          <cell r="I625" t="str">
            <v>0841872168982</v>
          </cell>
          <cell r="J625" t="str">
            <v>7326 90 98</v>
          </cell>
          <cell r="K625" t="str">
            <v>US</v>
          </cell>
          <cell r="L625">
            <v>935</v>
          </cell>
        </row>
        <row r="626">
          <cell r="A626" t="str">
            <v>XFD1U-CH</v>
          </cell>
          <cell r="B626" t="str">
            <v>Mounts - Carts &amp; Stands</v>
          </cell>
          <cell r="C626" t="str">
            <v>EXTRA LARGE MOTORIZED HEIGHT ADJUSTABLE FLOOR-TO-WALL SOLUTION - CH</v>
          </cell>
          <cell r="D626">
            <v>64.09</v>
          </cell>
          <cell r="E626">
            <v>76.36</v>
          </cell>
          <cell r="F626">
            <v>132.08000000000001</v>
          </cell>
          <cell r="G626">
            <v>116.84</v>
          </cell>
          <cell r="H626">
            <v>35.56</v>
          </cell>
          <cell r="I626" t="str">
            <v>841872171760</v>
          </cell>
          <cell r="J626" t="str">
            <v>7326 90 98</v>
          </cell>
          <cell r="K626" t="str">
            <v>US</v>
          </cell>
          <cell r="L626">
            <v>1390</v>
          </cell>
        </row>
        <row r="627">
          <cell r="A627" t="str">
            <v>XFD1U-EU</v>
          </cell>
          <cell r="B627" t="str">
            <v>Mounts - Carts &amp; Stands</v>
          </cell>
          <cell r="C627" t="str">
            <v xml:space="preserve">EXTRA LARGE MOTORIZED HEIGHT ADJUSTABLE FLOOR-TO-WALL SOLUTION - EUROPE </v>
          </cell>
          <cell r="D627">
            <v>64.09</v>
          </cell>
          <cell r="E627">
            <v>76.36</v>
          </cell>
          <cell r="F627">
            <v>132.08000000000001</v>
          </cell>
          <cell r="G627">
            <v>116.84</v>
          </cell>
          <cell r="H627">
            <v>35.56</v>
          </cell>
          <cell r="I627" t="str">
            <v>0841872171777</v>
          </cell>
          <cell r="J627" t="str">
            <v>7326 90 98</v>
          </cell>
          <cell r="K627" t="str">
            <v>US</v>
          </cell>
          <cell r="L627">
            <v>1390</v>
          </cell>
        </row>
        <row r="628">
          <cell r="A628" t="str">
            <v>XFD1U-UK</v>
          </cell>
          <cell r="B628" t="str">
            <v>Mounts - Carts &amp; Stands</v>
          </cell>
          <cell r="C628" t="str">
            <v>EXTRA LARGE MOTORIZED HEIGHT ADJUSTABLE FLOOR-TO-WALL SOLUTION - UK</v>
          </cell>
          <cell r="D628">
            <v>64.09</v>
          </cell>
          <cell r="E628">
            <v>76.36</v>
          </cell>
          <cell r="F628">
            <v>132.08000000000001</v>
          </cell>
          <cell r="G628">
            <v>116.84</v>
          </cell>
          <cell r="H628">
            <v>35.56</v>
          </cell>
          <cell r="I628" t="str">
            <v>841872171784</v>
          </cell>
          <cell r="J628" t="str">
            <v>7326 90 98</v>
          </cell>
          <cell r="K628" t="str">
            <v>US</v>
          </cell>
          <cell r="L628">
            <v>1390</v>
          </cell>
        </row>
        <row r="629">
          <cell r="A629" t="str">
            <v>XPA1UB</v>
          </cell>
          <cell r="B629" t="str">
            <v>Mounts - Carts &amp; Stands</v>
          </cell>
          <cell r="C629" t="str">
            <v>XL FUSION CART MANUAL ADJUSTABLE, BLK</v>
          </cell>
          <cell r="D629">
            <v>80</v>
          </cell>
          <cell r="E629">
            <v>87.996919779951142</v>
          </cell>
          <cell r="F629">
            <v>190.5</v>
          </cell>
          <cell r="G629">
            <v>111.76</v>
          </cell>
          <cell r="H629">
            <v>33.020000000000003</v>
          </cell>
          <cell r="I629" t="str">
            <v>0841872159447</v>
          </cell>
          <cell r="J629" t="str">
            <v>7326 90 98</v>
          </cell>
          <cell r="K629" t="str">
            <v>US</v>
          </cell>
          <cell r="L629">
            <v>935</v>
          </cell>
        </row>
        <row r="630">
          <cell r="A630" t="str">
            <v>XPA1US</v>
          </cell>
          <cell r="B630" t="str">
            <v>Mounts - Carts &amp; Stands</v>
          </cell>
          <cell r="C630" t="str">
            <v>XL FUSION CART MANUAL ADJUSTABLE, SLV</v>
          </cell>
          <cell r="D630">
            <v>80</v>
          </cell>
          <cell r="E630">
            <v>88</v>
          </cell>
          <cell r="F630">
            <v>190.5</v>
          </cell>
          <cell r="G630">
            <v>111.76</v>
          </cell>
          <cell r="H630">
            <v>33.020000000000003</v>
          </cell>
          <cell r="I630" t="str">
            <v>0841872159454</v>
          </cell>
          <cell r="J630" t="str">
            <v>7326 90 98</v>
          </cell>
          <cell r="K630" t="str">
            <v>US</v>
          </cell>
          <cell r="L630">
            <v>935</v>
          </cell>
        </row>
        <row r="631">
          <cell r="A631" t="str">
            <v>XPD1U-CH</v>
          </cell>
          <cell r="B631" t="str">
            <v>Mounts - Carts &amp; Stands</v>
          </cell>
          <cell r="C631" t="str">
            <v xml:space="preserve">EXTRA LARGE MOTORIZED HEIGHT ADJUSTABLE MOBILE CART SOLUTION - CH </v>
          </cell>
          <cell r="D631">
            <v>64.09</v>
          </cell>
          <cell r="E631">
            <v>76.36</v>
          </cell>
          <cell r="F631">
            <v>132.08000000000001</v>
          </cell>
          <cell r="G631">
            <v>116.84</v>
          </cell>
          <cell r="H631">
            <v>35.56</v>
          </cell>
          <cell r="I631" t="str">
            <v>841872171814</v>
          </cell>
          <cell r="J631" t="str">
            <v>7326 90 98</v>
          </cell>
          <cell r="K631" t="str">
            <v>US</v>
          </cell>
          <cell r="L631">
            <v>1490</v>
          </cell>
        </row>
        <row r="632">
          <cell r="A632" t="str">
            <v>XPD1U-EU</v>
          </cell>
          <cell r="B632" t="str">
            <v>Mounts - Carts &amp; Stands</v>
          </cell>
          <cell r="C632" t="str">
            <v xml:space="preserve">EXTRA LARGE MOTORIZED HEIGHT ADJUSTABLE MOBILE CART SOLUTION - EUROPE </v>
          </cell>
          <cell r="D632">
            <v>64.09</v>
          </cell>
          <cell r="E632">
            <v>76.36</v>
          </cell>
          <cell r="F632">
            <v>132.08000000000001</v>
          </cell>
          <cell r="G632">
            <v>116.84</v>
          </cell>
          <cell r="H632">
            <v>35.56</v>
          </cell>
          <cell r="I632" t="str">
            <v>0841872171821</v>
          </cell>
          <cell r="J632" t="str">
            <v>7326 90 98</v>
          </cell>
          <cell r="K632" t="str">
            <v>US</v>
          </cell>
          <cell r="L632">
            <v>1490</v>
          </cell>
        </row>
        <row r="633">
          <cell r="A633" t="str">
            <v>XPD1U-UK</v>
          </cell>
          <cell r="B633" t="str">
            <v>Mounts - Carts &amp; Stands</v>
          </cell>
          <cell r="C633" t="str">
            <v xml:space="preserve">EXTRA LARGE MOTORIZED HEIGHT ADJUSTABLE MOBILE CART SOLUTION - UK </v>
          </cell>
          <cell r="D633">
            <v>64.09</v>
          </cell>
          <cell r="E633">
            <v>76.36</v>
          </cell>
          <cell r="F633">
            <v>132.08000000000001</v>
          </cell>
          <cell r="G633">
            <v>116.84</v>
          </cell>
          <cell r="H633">
            <v>35.56</v>
          </cell>
          <cell r="I633" t="str">
            <v>841872171838</v>
          </cell>
          <cell r="J633" t="str">
            <v>7326 90 98</v>
          </cell>
          <cell r="K633" t="str">
            <v>US</v>
          </cell>
          <cell r="L633">
            <v>1490</v>
          </cell>
        </row>
        <row r="634">
          <cell r="A634" t="str">
            <v>XSD1U-CH</v>
          </cell>
          <cell r="B634" t="str">
            <v>Mounts - Carts &amp; Stands</v>
          </cell>
          <cell r="C634" t="str">
            <v>EXTRA LARGE MOTORIZED HEIGHT ADJUSTABLE WALL SOLUTION - CH</v>
          </cell>
          <cell r="D634">
            <v>44</v>
          </cell>
          <cell r="E634">
            <v>55</v>
          </cell>
          <cell r="F634">
            <v>102</v>
          </cell>
          <cell r="G634">
            <v>76</v>
          </cell>
          <cell r="H634">
            <v>28</v>
          </cell>
          <cell r="I634" t="str">
            <v>841872173344</v>
          </cell>
          <cell r="J634" t="str">
            <v>7326 90 98</v>
          </cell>
          <cell r="K634" t="str">
            <v>US</v>
          </cell>
          <cell r="L634">
            <v>1250</v>
          </cell>
        </row>
        <row r="635">
          <cell r="A635" t="str">
            <v>XSD1U-EU</v>
          </cell>
          <cell r="B635" t="str">
            <v>Mounts - Carts &amp; Stands</v>
          </cell>
          <cell r="C635" t="str">
            <v xml:space="preserve">EXTRA LARGE MOTORIZED HEIGHT ADJUSTABLE WALL SOLUTION - EUROPE </v>
          </cell>
          <cell r="D635">
            <v>44</v>
          </cell>
          <cell r="E635">
            <v>55</v>
          </cell>
          <cell r="F635">
            <v>102</v>
          </cell>
          <cell r="G635">
            <v>76</v>
          </cell>
          <cell r="H635">
            <v>28</v>
          </cell>
          <cell r="I635" t="str">
            <v>841872173351</v>
          </cell>
          <cell r="J635" t="str">
            <v>7326 90 98</v>
          </cell>
          <cell r="K635" t="str">
            <v>US</v>
          </cell>
          <cell r="L635">
            <v>1250</v>
          </cell>
        </row>
        <row r="636">
          <cell r="A636" t="str">
            <v>XSD1U-UK</v>
          </cell>
          <cell r="B636" t="str">
            <v>Mounts - Carts &amp; Stands</v>
          </cell>
          <cell r="C636" t="str">
            <v>EXTRA LARGE MOTORIZED HEIGHT ADJUSTABLE WALL SOLUTION - UK</v>
          </cell>
          <cell r="D636">
            <v>44</v>
          </cell>
          <cell r="E636">
            <v>55</v>
          </cell>
          <cell r="F636">
            <v>102</v>
          </cell>
          <cell r="G636">
            <v>76</v>
          </cell>
          <cell r="H636">
            <v>28</v>
          </cell>
          <cell r="I636" t="str">
            <v>841872173368</v>
          </cell>
          <cell r="J636" t="str">
            <v>7326 90 98</v>
          </cell>
          <cell r="K636" t="str">
            <v>US</v>
          </cell>
          <cell r="L636">
            <v>1250</v>
          </cell>
        </row>
        <row r="637">
          <cell r="A637" t="str">
            <v>XSM1U</v>
          </cell>
          <cell r="B637" t="str">
            <v>Mounts - Fusion Wall Mounts</v>
          </cell>
          <cell r="C637" t="str">
            <v>XSM UNIVERSAL</v>
          </cell>
          <cell r="D637">
            <v>10.35</v>
          </cell>
          <cell r="E637">
            <v>11.5</v>
          </cell>
          <cell r="F637">
            <v>116.08</v>
          </cell>
          <cell r="G637">
            <v>46.96</v>
          </cell>
          <cell r="H637">
            <v>7.26</v>
          </cell>
          <cell r="I637" t="str">
            <v>0841872163871</v>
          </cell>
          <cell r="J637" t="str">
            <v>7326 90 98</v>
          </cell>
          <cell r="K637" t="str">
            <v>CN</v>
          </cell>
          <cell r="L637">
            <v>216</v>
          </cell>
        </row>
        <row r="638">
          <cell r="A638" t="str">
            <v>XTM1U</v>
          </cell>
          <cell r="B638" t="str">
            <v>Mounts - Fusion Wall Mounts</v>
          </cell>
          <cell r="C638" t="str">
            <v>XTM UNIVERSAL</v>
          </cell>
          <cell r="D638">
            <v>11.142000000000001</v>
          </cell>
          <cell r="E638">
            <v>12.38</v>
          </cell>
          <cell r="F638">
            <v>114.83</v>
          </cell>
          <cell r="G638">
            <v>47.17</v>
          </cell>
          <cell r="H638">
            <v>7.49</v>
          </cell>
          <cell r="I638" t="str">
            <v>0841872163888</v>
          </cell>
          <cell r="J638" t="str">
            <v>7326 90 98</v>
          </cell>
          <cell r="K638" t="str">
            <v>CN</v>
          </cell>
          <cell r="L638">
            <v>248</v>
          </cell>
        </row>
        <row r="639">
          <cell r="A639" t="str">
            <v>XVAUB</v>
          </cell>
          <cell r="B639" t="str">
            <v>Mounts - Carts &amp; Stands</v>
          </cell>
          <cell r="C639" t="str">
            <v>VIDEO CONFERENCE CART</v>
          </cell>
          <cell r="D639">
            <v>71</v>
          </cell>
          <cell r="E639">
            <v>88.904104519950636</v>
          </cell>
          <cell r="F639">
            <v>106.68</v>
          </cell>
          <cell r="G639">
            <v>81.28</v>
          </cell>
          <cell r="H639">
            <v>157.47999999999999</v>
          </cell>
          <cell r="I639" t="str">
            <v>0841872159928</v>
          </cell>
          <cell r="J639" t="str">
            <v>7326 90 98</v>
          </cell>
          <cell r="K639" t="str">
            <v>US</v>
          </cell>
          <cell r="L639">
            <v>1805</v>
          </cell>
        </row>
        <row r="640">
          <cell r="A640" t="str">
            <v>XVM1U</v>
          </cell>
          <cell r="B640" t="str">
            <v>Mounts - Carts &amp; Stands</v>
          </cell>
          <cell r="C640" t="str">
            <v>XL FUSION CART (Mirco Surface HUB84 comp)</v>
          </cell>
          <cell r="D640">
            <v>58</v>
          </cell>
          <cell r="E640">
            <v>81.36</v>
          </cell>
          <cell r="F640">
            <v>284.48</v>
          </cell>
          <cell r="G640">
            <v>59.69</v>
          </cell>
          <cell r="H640">
            <v>45.72</v>
          </cell>
          <cell r="I640" t="str">
            <v>0841872168272</v>
          </cell>
          <cell r="J640" t="str">
            <v>7326 90 98</v>
          </cell>
          <cell r="K640" t="str">
            <v>US</v>
          </cell>
          <cell r="L640">
            <v>1881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customProperty" Target="../customProperty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customProperty" Target="../customProperty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W63"/>
  <sheetViews>
    <sheetView tabSelected="1" workbookViewId="0"/>
  </sheetViews>
  <sheetFormatPr defaultColWidth="9.28515625" defaultRowHeight="15" x14ac:dyDescent="0.25"/>
  <cols>
    <col min="1" max="1" width="1.5703125" style="2" customWidth="1"/>
    <col min="2" max="9" width="9.28515625" style="2"/>
    <col min="10" max="10" width="10.5703125" style="2" customWidth="1"/>
    <col min="11" max="16384" width="9.28515625" style="2"/>
  </cols>
  <sheetData>
    <row r="1" spans="1:23" ht="138.75" customHeight="1" x14ac:dyDescent="0.25">
      <c r="B1" s="459" t="s">
        <v>2601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</row>
    <row r="2" spans="1:23" ht="24" customHeight="1" x14ac:dyDescent="0.4">
      <c r="A2" s="224" t="s">
        <v>898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</row>
    <row r="4" spans="1:23" x14ac:dyDescent="0.25">
      <c r="B4" s="74" t="s">
        <v>1090</v>
      </c>
      <c r="C4" s="74"/>
      <c r="D4" s="74"/>
      <c r="E4" s="74"/>
      <c r="F4" s="74"/>
      <c r="G4" s="74"/>
      <c r="H4" s="75" t="s">
        <v>203</v>
      </c>
      <c r="I4" s="74"/>
    </row>
    <row r="5" spans="1:23" x14ac:dyDescent="0.25">
      <c r="M5"/>
      <c r="Q5"/>
    </row>
    <row r="6" spans="1:23" x14ac:dyDescent="0.25">
      <c r="B6" s="74" t="s">
        <v>1022</v>
      </c>
      <c r="C6" s="74"/>
      <c r="D6" s="74"/>
      <c r="E6" s="74"/>
      <c r="F6" s="74"/>
      <c r="G6" s="74"/>
      <c r="H6" s="75" t="s">
        <v>203</v>
      </c>
      <c r="I6" s="74"/>
      <c r="L6" s="461"/>
      <c r="M6" s="461"/>
      <c r="N6" s="461"/>
      <c r="O6" s="250"/>
    </row>
    <row r="7" spans="1:23" x14ac:dyDescent="0.25">
      <c r="L7" s="461"/>
      <c r="M7" s="461"/>
      <c r="N7" s="461"/>
      <c r="O7" s="250"/>
    </row>
    <row r="8" spans="1:23" x14ac:dyDescent="0.25">
      <c r="B8" s="74" t="s">
        <v>1023</v>
      </c>
      <c r="C8" s="74"/>
      <c r="D8" s="74"/>
      <c r="E8" s="74"/>
      <c r="F8" s="74"/>
      <c r="G8" s="74"/>
      <c r="H8" s="75" t="s">
        <v>203</v>
      </c>
      <c r="I8" s="74"/>
      <c r="L8" s="461"/>
      <c r="M8" s="461"/>
      <c r="N8" s="461"/>
      <c r="O8" s="250"/>
    </row>
    <row r="9" spans="1:23" x14ac:dyDescent="0.25">
      <c r="L9" s="461"/>
      <c r="M9" s="461"/>
      <c r="N9" s="461"/>
    </row>
    <row r="10" spans="1:23" x14ac:dyDescent="0.25">
      <c r="B10" s="74" t="s">
        <v>1024</v>
      </c>
      <c r="C10" s="74"/>
      <c r="D10" s="74"/>
      <c r="E10" s="74"/>
      <c r="F10" s="74"/>
      <c r="G10" s="74"/>
      <c r="H10" s="75" t="s">
        <v>203</v>
      </c>
      <c r="I10" s="74"/>
      <c r="L10" s="461"/>
      <c r="M10" s="461"/>
      <c r="N10" s="461"/>
      <c r="P10"/>
    </row>
    <row r="11" spans="1:23" x14ac:dyDescent="0.25">
      <c r="L11" s="461"/>
      <c r="M11" s="461"/>
      <c r="N11" s="461"/>
    </row>
    <row r="12" spans="1:23" x14ac:dyDescent="0.25">
      <c r="B12" s="74" t="s">
        <v>2291</v>
      </c>
      <c r="C12" s="74"/>
      <c r="D12" s="74"/>
      <c r="E12" s="74"/>
      <c r="F12" s="74"/>
      <c r="G12" s="74"/>
      <c r="H12" s="75" t="s">
        <v>203</v>
      </c>
      <c r="I12" s="74"/>
    </row>
    <row r="13" spans="1:23" x14ac:dyDescent="0.25">
      <c r="H13" s="16"/>
    </row>
    <row r="14" spans="1:23" x14ac:dyDescent="0.25">
      <c r="B14" s="74" t="s">
        <v>1025</v>
      </c>
      <c r="C14" s="74"/>
      <c r="D14" s="74"/>
      <c r="E14" s="74"/>
      <c r="F14" s="74"/>
      <c r="G14" s="74"/>
      <c r="H14" s="75" t="s">
        <v>203</v>
      </c>
      <c r="I14" s="74"/>
      <c r="L14" s="461"/>
      <c r="M14" s="461"/>
      <c r="N14" s="461"/>
    </row>
    <row r="15" spans="1:23" x14ac:dyDescent="0.25">
      <c r="H15" s="16"/>
      <c r="L15" s="236"/>
      <c r="M15" s="236"/>
      <c r="N15" s="236"/>
    </row>
    <row r="16" spans="1:23" x14ac:dyDescent="0.25">
      <c r="B16" s="74" t="s">
        <v>2562</v>
      </c>
      <c r="C16" s="74"/>
      <c r="D16" s="74"/>
      <c r="E16" s="74"/>
      <c r="F16" s="74"/>
      <c r="G16" s="74"/>
      <c r="H16" s="75" t="s">
        <v>203</v>
      </c>
      <c r="I16" s="74"/>
      <c r="L16" s="236"/>
      <c r="M16" s="236"/>
      <c r="N16" s="236"/>
    </row>
    <row r="18" spans="2:22" x14ac:dyDescent="0.25">
      <c r="B18" s="74" t="s">
        <v>2292</v>
      </c>
      <c r="C18" s="74"/>
      <c r="D18" s="74"/>
      <c r="E18" s="74"/>
      <c r="F18" s="74"/>
      <c r="G18" s="74"/>
      <c r="H18" s="75" t="s">
        <v>203</v>
      </c>
      <c r="I18" s="74"/>
      <c r="O18"/>
    </row>
    <row r="19" spans="2:22" x14ac:dyDescent="0.25">
      <c r="L19" s="24"/>
      <c r="M19" s="24"/>
      <c r="N19" s="24"/>
      <c r="V19"/>
    </row>
    <row r="20" spans="2:22" x14ac:dyDescent="0.25">
      <c r="B20" s="74" t="s">
        <v>2293</v>
      </c>
      <c r="C20" s="74"/>
      <c r="D20" s="74"/>
      <c r="E20" s="74"/>
      <c r="F20" s="74"/>
      <c r="G20" s="74"/>
      <c r="H20" s="75" t="s">
        <v>203</v>
      </c>
      <c r="I20" s="74"/>
    </row>
    <row r="22" spans="2:22" x14ac:dyDescent="0.25">
      <c r="B22" s="74" t="s">
        <v>1026</v>
      </c>
      <c r="C22" s="74"/>
      <c r="D22" s="74"/>
      <c r="E22" s="74"/>
      <c r="F22" s="74"/>
      <c r="G22" s="74"/>
      <c r="H22" s="75" t="s">
        <v>203</v>
      </c>
      <c r="I22" s="74"/>
      <c r="O22"/>
    </row>
    <row r="23" spans="2:22" x14ac:dyDescent="0.25">
      <c r="L23" s="24"/>
      <c r="M23" s="24"/>
      <c r="N23" s="24"/>
      <c r="V23"/>
    </row>
    <row r="24" spans="2:22" x14ac:dyDescent="0.25">
      <c r="B24" s="74" t="s">
        <v>2294</v>
      </c>
      <c r="C24" s="74"/>
      <c r="D24" s="74"/>
      <c r="E24" s="74"/>
      <c r="F24" s="74"/>
      <c r="G24" s="74"/>
      <c r="H24" s="75" t="s">
        <v>203</v>
      </c>
      <c r="I24" s="74"/>
      <c r="O24"/>
    </row>
    <row r="25" spans="2:22" x14ac:dyDescent="0.25">
      <c r="L25" s="24"/>
      <c r="M25"/>
      <c r="N25" s="24"/>
      <c r="V25"/>
    </row>
    <row r="26" spans="2:22" x14ac:dyDescent="0.25">
      <c r="B26" s="74" t="s">
        <v>1027</v>
      </c>
      <c r="C26" s="74"/>
      <c r="D26" s="74"/>
      <c r="E26" s="74"/>
      <c r="F26" s="74"/>
      <c r="G26" s="74"/>
      <c r="H26" s="75" t="s">
        <v>203</v>
      </c>
      <c r="I26" s="74"/>
    </row>
    <row r="28" spans="2:22" x14ac:dyDescent="0.25">
      <c r="B28" s="74" t="s">
        <v>2295</v>
      </c>
      <c r="C28" s="74"/>
      <c r="D28" s="74"/>
      <c r="E28" s="74"/>
      <c r="F28" s="74"/>
      <c r="G28" s="74"/>
      <c r="H28" s="75" t="s">
        <v>203</v>
      </c>
      <c r="I28" s="74"/>
      <c r="J28"/>
      <c r="L28" s="24"/>
      <c r="M28" s="24"/>
      <c r="N28" s="24"/>
    </row>
    <row r="29" spans="2:22" x14ac:dyDescent="0.25">
      <c r="L29" s="24"/>
      <c r="M29" s="24"/>
      <c r="N29" s="24"/>
    </row>
    <row r="30" spans="2:22" x14ac:dyDescent="0.25">
      <c r="B30" s="74" t="s">
        <v>2592</v>
      </c>
      <c r="C30" s="74"/>
      <c r="D30" s="74"/>
      <c r="E30" s="74"/>
      <c r="F30" s="74"/>
      <c r="G30" s="74"/>
      <c r="H30" s="75" t="s">
        <v>203</v>
      </c>
      <c r="I30" s="74"/>
      <c r="J30"/>
      <c r="L30" s="24"/>
      <c r="M30" s="24"/>
      <c r="N30" s="24"/>
    </row>
    <row r="31" spans="2:22" x14ac:dyDescent="0.25">
      <c r="L31" s="24"/>
      <c r="M31" s="24"/>
      <c r="N31" s="24"/>
    </row>
    <row r="32" spans="2:22" x14ac:dyDescent="0.25">
      <c r="B32" s="73" t="s">
        <v>2101</v>
      </c>
      <c r="C32" s="74"/>
      <c r="D32" s="74"/>
      <c r="E32" s="74"/>
      <c r="F32" s="74"/>
      <c r="G32" s="74"/>
      <c r="H32" s="75" t="s">
        <v>203</v>
      </c>
      <c r="I32" s="74"/>
    </row>
    <row r="34" spans="1:21" x14ac:dyDescent="0.25">
      <c r="B34" s="73" t="s">
        <v>2005</v>
      </c>
      <c r="C34" s="74"/>
      <c r="D34" s="74"/>
      <c r="E34" s="74"/>
      <c r="F34" s="74"/>
      <c r="G34" s="74"/>
      <c r="H34" s="75" t="s">
        <v>203</v>
      </c>
      <c r="I34" s="74"/>
    </row>
    <row r="35" spans="1:21" ht="8.65" customHeight="1" x14ac:dyDescent="0.25"/>
    <row r="36" spans="1:21" ht="33.6" customHeight="1" x14ac:dyDescent="0.5">
      <c r="A36" s="460" t="s">
        <v>2521</v>
      </c>
      <c r="B36" s="460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U36" s="23"/>
    </row>
    <row r="37" spans="1:21" ht="12.6" customHeight="1" x14ac:dyDescent="0.5">
      <c r="A37" s="460"/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U37" s="23"/>
    </row>
    <row r="43" spans="1:21" ht="1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21" ht="1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21" ht="1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21" ht="1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21" ht="1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21" ht="1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t="1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ht="1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ht="1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ht="1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 ht="1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 ht="1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14" ht="1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spans="1:14" ht="1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spans="1:14" ht="1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ht="1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4" ht="1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4" ht="1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ht="1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spans="1:14" ht="1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1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</sheetData>
  <mergeCells count="6">
    <mergeCell ref="B1:W2"/>
    <mergeCell ref="A37:R37"/>
    <mergeCell ref="A36:R36"/>
    <mergeCell ref="L6:N9"/>
    <mergeCell ref="L10:N11"/>
    <mergeCell ref="L14:N14"/>
  </mergeCells>
  <hyperlinks>
    <hyperlink ref="H10" location="'Display Wall Mounts'!A1" display="Go to page" xr:uid="{00000000-0004-0000-0000-000001000000}"/>
    <hyperlink ref="H24" location="'Display Rental Stand'!A1" display="Go to page" xr:uid="{00000000-0004-0000-0000-000003000000}"/>
    <hyperlink ref="H34" location="'Storage Solutions'!A1" display="Go to page" xr:uid="{00000000-0004-0000-0000-000006000000}"/>
    <hyperlink ref="H30" location="'Projector Suspended Ceiling'!A1" display="Go to page" xr:uid="{00000000-0004-0000-0000-00000B000000}"/>
    <hyperlink ref="H6" location="'Height Adjustable Solutions'!A1" display="Go to page" xr:uid="{00000000-0004-0000-0000-00000C000000}"/>
    <hyperlink ref="H8" location="'Display Kiosk Enclosures'!A1" display="Go to page" xr:uid="{00000000-0004-0000-0000-000010000000}"/>
    <hyperlink ref="H26" location="'Display Table &amp; Pole Mount'!A1" display="Go to page" xr:uid="{C2B05085-FB31-46A1-AFCE-59380C024F9B}"/>
    <hyperlink ref="H4" location="'LED Mount Solutions'!A1" display="Go to page" xr:uid="{1D15EFA6-75E8-4FA9-8EF1-773EA2D41DCD}"/>
    <hyperlink ref="H32" location="'Workstation Monitor Mounts '!A1" display="Go to page" xr:uid="{1FBC9A60-E580-4A10-BAA1-BFF06A17329C}"/>
    <hyperlink ref="H18" location="'Display Modular Mount System'!A1" display="Go to page" xr:uid="{94EFA42D-6263-4945-801C-BACDC6470866}"/>
    <hyperlink ref="H12" location="'Display Swing Arm Mounts'!A1" display="Go to page" xr:uid="{441F5D95-9681-4E3F-B468-7479ADCF68DE}"/>
    <hyperlink ref="H14" location="'Display Videowall Mounts'!A1" display="Go to page" xr:uid="{D0A6B653-E68F-483F-8C33-C767D0A74DAD}"/>
    <hyperlink ref="H20" location="'Display Carts &amp; Freestanding'!A1" display="Go to page" xr:uid="{5FF67C1D-C5F9-4C76-A341-B3CCD7639AF0}"/>
    <hyperlink ref="H22" location="'Display Ceiling Mounts'!A1" display="Go to page" xr:uid="{DA186F1C-9D79-402A-BAA8-FA25EAA03698}"/>
    <hyperlink ref="H28" location="'Projector Mounts'!A1" display="Go to page" xr:uid="{ED50D44F-5B8D-41D9-9A20-B7EE77ED59CA}"/>
    <hyperlink ref="H16" location="'Display Wall Mount Accessories'!A1" display="Go to page" xr:uid="{3FC4E697-8C04-484A-B71E-60ECCD39C8B1}"/>
  </hyperlink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K22"/>
  <sheetViews>
    <sheetView workbookViewId="0">
      <selection activeCell="P1" sqref="P1"/>
    </sheetView>
  </sheetViews>
  <sheetFormatPr defaultColWidth="9.28515625" defaultRowHeight="30" customHeight="1" x14ac:dyDescent="0.25"/>
  <cols>
    <col min="1" max="1" width="14.5703125" style="2" customWidth="1"/>
    <col min="2" max="2" width="10.5703125" style="2" customWidth="1"/>
    <col min="3" max="3" width="69.28515625" style="2" customWidth="1"/>
    <col min="4" max="4" width="13.7109375" style="2" customWidth="1"/>
    <col min="5" max="16384" width="9.28515625" style="2"/>
  </cols>
  <sheetData>
    <row r="1" spans="1:11" ht="139.5" customHeight="1" x14ac:dyDescent="0.25">
      <c r="E1" s="51" t="s">
        <v>752</v>
      </c>
    </row>
    <row r="2" spans="1:11" s="1" customFormat="1" ht="30" customHeight="1" x14ac:dyDescent="0.25">
      <c r="A2" s="257" t="s">
        <v>745</v>
      </c>
      <c r="B2" s="76"/>
      <c r="C2" s="76"/>
      <c r="D2" s="78" t="s">
        <v>1021</v>
      </c>
      <c r="G2" s="2" t="s">
        <v>2479</v>
      </c>
    </row>
    <row r="3" spans="1:11" ht="30" customHeight="1" x14ac:dyDescent="0.25">
      <c r="A3" s="176" t="s">
        <v>670</v>
      </c>
      <c r="B3" s="194"/>
      <c r="C3" s="66" t="s">
        <v>772</v>
      </c>
      <c r="D3" s="68">
        <f>VLOOKUP(A3,'ERP UPLOAD LIST'!A:L,12,FALSE)</f>
        <v>106</v>
      </c>
    </row>
    <row r="4" spans="1:11" ht="30" customHeight="1" x14ac:dyDescent="0.25">
      <c r="A4" s="176" t="s">
        <v>671</v>
      </c>
      <c r="B4" s="194"/>
      <c r="C4" s="66" t="s">
        <v>773</v>
      </c>
      <c r="D4" s="68">
        <f>VLOOKUP(A4,'ERP UPLOAD LIST'!A:L,12,FALSE)</f>
        <v>133</v>
      </c>
    </row>
    <row r="5" spans="1:11" ht="30" customHeight="1" x14ac:dyDescent="0.25">
      <c r="A5" s="176" t="s">
        <v>672</v>
      </c>
      <c r="B5" s="194"/>
      <c r="C5" s="66" t="s">
        <v>774</v>
      </c>
      <c r="D5" s="68">
        <f>VLOOKUP(A5,'ERP UPLOAD LIST'!A:L,12,FALSE)</f>
        <v>186</v>
      </c>
    </row>
    <row r="6" spans="1:11" ht="30" customHeight="1" x14ac:dyDescent="0.25">
      <c r="A6" s="176" t="s">
        <v>673</v>
      </c>
      <c r="B6" s="194"/>
      <c r="C6" s="66" t="s">
        <v>759</v>
      </c>
      <c r="D6" s="68">
        <f>VLOOKUP(A6,'ERP UPLOAD LIST'!A:L,12,FALSE)</f>
        <v>174</v>
      </c>
    </row>
    <row r="7" spans="1:11" ht="30" customHeight="1" x14ac:dyDescent="0.25">
      <c r="A7" s="176" t="s">
        <v>674</v>
      </c>
      <c r="B7" s="194"/>
      <c r="C7" s="66" t="s">
        <v>760</v>
      </c>
      <c r="D7" s="68">
        <f>VLOOKUP(A7,'ERP UPLOAD LIST'!A:L,12,FALSE)</f>
        <v>186</v>
      </c>
    </row>
    <row r="8" spans="1:11" ht="30" customHeight="1" x14ac:dyDescent="0.25">
      <c r="A8" s="176" t="s">
        <v>675</v>
      </c>
      <c r="B8" s="194"/>
      <c r="C8" s="66" t="s">
        <v>761</v>
      </c>
      <c r="D8" s="68">
        <f>VLOOKUP(A8,'ERP UPLOAD LIST'!A:L,12,FALSE)</f>
        <v>213</v>
      </c>
    </row>
    <row r="9" spans="1:11" ht="30" customHeight="1" x14ac:dyDescent="0.25">
      <c r="A9" s="176" t="s">
        <v>676</v>
      </c>
      <c r="B9" s="194"/>
      <c r="C9" s="66" t="s">
        <v>762</v>
      </c>
      <c r="D9" s="68">
        <f>VLOOKUP(A9,'ERP UPLOAD LIST'!A:L,12,FALSE)</f>
        <v>226</v>
      </c>
    </row>
    <row r="10" spans="1:11" ht="30" customHeight="1" x14ac:dyDescent="0.25">
      <c r="A10" s="176" t="s">
        <v>677</v>
      </c>
      <c r="B10" s="194"/>
      <c r="C10" s="66" t="s">
        <v>763</v>
      </c>
      <c r="D10" s="68">
        <f>VLOOKUP(A10,'ERP UPLOAD LIST'!A:L,12,FALSE)</f>
        <v>240</v>
      </c>
    </row>
    <row r="11" spans="1:11" ht="30" customHeight="1" x14ac:dyDescent="0.25">
      <c r="A11" s="176" t="s">
        <v>678</v>
      </c>
      <c r="B11" s="194"/>
      <c r="C11" s="66" t="s">
        <v>764</v>
      </c>
      <c r="D11" s="68">
        <f>VLOOKUP(A11,'ERP UPLOAD LIST'!A:L,12,FALSE)</f>
        <v>319</v>
      </c>
      <c r="E11" s="469"/>
      <c r="F11" s="470"/>
      <c r="G11" s="470"/>
      <c r="H11" s="470"/>
      <c r="I11" s="470"/>
      <c r="J11" s="470"/>
      <c r="K11" s="470"/>
    </row>
    <row r="12" spans="1:11" ht="30" customHeight="1" x14ac:dyDescent="0.25">
      <c r="A12" s="176" t="s">
        <v>679</v>
      </c>
      <c r="B12" s="194"/>
      <c r="C12" s="66" t="s">
        <v>765</v>
      </c>
      <c r="D12" s="68">
        <f>VLOOKUP(A12,'ERP UPLOAD LIST'!A:L,12,FALSE)</f>
        <v>374</v>
      </c>
      <c r="E12" s="469"/>
      <c r="F12" s="470"/>
      <c r="G12" s="470"/>
      <c r="H12" s="470"/>
      <c r="I12" s="470"/>
      <c r="J12" s="470"/>
      <c r="K12" s="470"/>
    </row>
    <row r="13" spans="1:11" ht="30" customHeight="1" x14ac:dyDescent="0.25">
      <c r="A13" s="176" t="s">
        <v>680</v>
      </c>
      <c r="B13" s="194"/>
      <c r="C13" s="66" t="s">
        <v>766</v>
      </c>
      <c r="D13" s="68">
        <f>VLOOKUP(A13,'ERP UPLOAD LIST'!A:L,12,FALSE)</f>
        <v>106</v>
      </c>
      <c r="E13" s="469"/>
      <c r="F13" s="470"/>
      <c r="G13" s="470"/>
      <c r="H13" s="470"/>
      <c r="I13" s="470"/>
      <c r="J13" s="470"/>
      <c r="K13" s="470"/>
    </row>
    <row r="14" spans="1:11" ht="30" customHeight="1" x14ac:dyDescent="0.25">
      <c r="A14" s="176" t="s">
        <v>681</v>
      </c>
      <c r="B14" s="194"/>
      <c r="C14" s="66" t="s">
        <v>767</v>
      </c>
      <c r="D14" s="68">
        <f>VLOOKUP(A14,'ERP UPLOAD LIST'!A:L,12,FALSE)</f>
        <v>213</v>
      </c>
    </row>
    <row r="15" spans="1:11" ht="30" customHeight="1" x14ac:dyDescent="0.25">
      <c r="A15" s="176" t="s">
        <v>682</v>
      </c>
      <c r="B15" s="194"/>
      <c r="C15" s="66" t="s">
        <v>768</v>
      </c>
      <c r="D15" s="68">
        <f>VLOOKUP(A15,'ERP UPLOAD LIST'!A:L,12,FALSE)</f>
        <v>213</v>
      </c>
    </row>
    <row r="16" spans="1:11" ht="30" customHeight="1" x14ac:dyDescent="0.25">
      <c r="A16" s="176" t="s">
        <v>683</v>
      </c>
      <c r="B16" s="194"/>
      <c r="C16" s="66" t="s">
        <v>769</v>
      </c>
      <c r="D16" s="68">
        <f>VLOOKUP(A16,'ERP UPLOAD LIST'!A:L,12,FALSE)</f>
        <v>133</v>
      </c>
    </row>
    <row r="17" spans="1:4" ht="30" customHeight="1" x14ac:dyDescent="0.25">
      <c r="A17" s="176" t="s">
        <v>684</v>
      </c>
      <c r="B17" s="194"/>
      <c r="C17" s="66" t="s">
        <v>770</v>
      </c>
      <c r="D17" s="68">
        <f>VLOOKUP(A17,'ERP UPLOAD LIST'!A:L,12,FALSE)</f>
        <v>133</v>
      </c>
    </row>
    <row r="18" spans="1:4" ht="30" customHeight="1" x14ac:dyDescent="0.25">
      <c r="A18" s="176" t="s">
        <v>685</v>
      </c>
      <c r="B18" s="194"/>
      <c r="C18" s="66" t="s">
        <v>771</v>
      </c>
      <c r="D18" s="68">
        <f>VLOOKUP(A18,'ERP UPLOAD LIST'!A:L,12,FALSE)</f>
        <v>20</v>
      </c>
    </row>
    <row r="19" spans="1:4" ht="30" customHeight="1" x14ac:dyDescent="0.25">
      <c r="A19" s="176" t="s">
        <v>852</v>
      </c>
      <c r="B19" s="194"/>
      <c r="C19" s="66" t="s">
        <v>853</v>
      </c>
      <c r="D19" s="68">
        <f>VLOOKUP(A19,'ERP UPLOAD LIST'!A:L,12,FALSE)</f>
        <v>603</v>
      </c>
    </row>
    <row r="22" spans="1:4" ht="30" customHeight="1" x14ac:dyDescent="0.25">
      <c r="C22"/>
    </row>
  </sheetData>
  <mergeCells count="1">
    <mergeCell ref="E11:K13"/>
  </mergeCells>
  <conditionalFormatting sqref="A3:A19">
    <cfRule type="duplicateValues" dxfId="65" priority="1"/>
  </conditionalFormatting>
  <hyperlinks>
    <hyperlink ref="E1" location="Index!A1" display="RETURN TO INDEX" xr:uid="{00000000-0004-0000-0500-000000000000}"/>
  </hyperlinks>
  <pageMargins left="0.7" right="0.7" top="0.75" bottom="0.75" header="0.3" footer="0.3"/>
  <customProperties>
    <customPr name="_pios_id" r:id="rId1"/>
  </customProperti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L98"/>
  <sheetViews>
    <sheetView workbookViewId="0">
      <selection activeCell="E1" sqref="E1"/>
    </sheetView>
  </sheetViews>
  <sheetFormatPr defaultColWidth="9.28515625" defaultRowHeight="30" customHeight="1" x14ac:dyDescent="0.25"/>
  <cols>
    <col min="1" max="1" width="14.5703125" style="2" customWidth="1"/>
    <col min="2" max="2" width="10.5703125" style="2" customWidth="1"/>
    <col min="3" max="3" width="90.5703125" style="2" customWidth="1"/>
    <col min="4" max="4" width="13.7109375" style="2" customWidth="1"/>
    <col min="5" max="5" width="9.28515625" style="2" customWidth="1"/>
    <col min="6" max="16384" width="9.28515625" style="2"/>
  </cols>
  <sheetData>
    <row r="1" spans="1:12" s="1" customFormat="1" ht="153.75" customHeight="1" x14ac:dyDescent="0.25">
      <c r="B1" s="43"/>
      <c r="C1" s="43"/>
      <c r="E1" s="51" t="s">
        <v>752</v>
      </c>
    </row>
    <row r="2" spans="1:12" s="1" customFormat="1" ht="30" customHeight="1" x14ac:dyDescent="0.2">
      <c r="A2" s="135" t="s">
        <v>2567</v>
      </c>
      <c r="B2" s="132"/>
      <c r="C2" s="132"/>
      <c r="D2" s="130" t="s">
        <v>1021</v>
      </c>
    </row>
    <row r="3" spans="1:12" s="1" customFormat="1" ht="30" customHeight="1" x14ac:dyDescent="0.25">
      <c r="A3" s="176" t="s">
        <v>2563</v>
      </c>
      <c r="B3" s="194"/>
      <c r="C3" s="66" t="s">
        <v>2567</v>
      </c>
      <c r="D3" s="68">
        <f>VLOOKUP(A3,'ERP UPLOAD LIST'!$A$17:$L$646,12,FALSE)</f>
        <v>555</v>
      </c>
      <c r="L3" s="197"/>
    </row>
    <row r="4" spans="1:12" s="1" customFormat="1" ht="30" customHeight="1" x14ac:dyDescent="0.2">
      <c r="A4" s="135" t="s">
        <v>2444</v>
      </c>
      <c r="B4" s="133"/>
      <c r="C4" s="135"/>
      <c r="D4" s="134"/>
      <c r="L4" s="197"/>
    </row>
    <row r="5" spans="1:12" s="1" customFormat="1" ht="30" customHeight="1" x14ac:dyDescent="0.25">
      <c r="A5" s="176" t="s">
        <v>2420</v>
      </c>
      <c r="B5" s="194"/>
      <c r="C5" s="66" t="str">
        <f>VLOOKUP(A5,'ERP UPLOAD LIST'!$A$17:$L$646,3,FALSE)</f>
        <v>Voyager Manual Height Adjustable AV Cart Black</v>
      </c>
      <c r="D5" s="68">
        <f>VLOOKUP(A5,'ERP UPLOAD LIST'!$A$17:$L$646,12,FALSE)</f>
        <v>1289</v>
      </c>
      <c r="L5" s="197"/>
    </row>
    <row r="6" spans="1:12" s="1" customFormat="1" ht="30" customHeight="1" x14ac:dyDescent="0.25">
      <c r="A6" s="176" t="s">
        <v>2422</v>
      </c>
      <c r="B6" s="194"/>
      <c r="C6" s="66" t="str">
        <f>VLOOKUP(A6,'ERP UPLOAD LIST'!$A$17:$L$646,3,FALSE)</f>
        <v>Voyager Manual Height Adjustable AV Cart White</v>
      </c>
      <c r="D6" s="68">
        <f>VLOOKUP(A6,'ERP UPLOAD LIST'!$A$17:$L$646,12,FALSE)</f>
        <v>1289</v>
      </c>
      <c r="L6" s="197"/>
    </row>
    <row r="7" spans="1:12" s="1" customFormat="1" ht="30" customHeight="1" x14ac:dyDescent="0.25">
      <c r="A7" s="176" t="s">
        <v>2426</v>
      </c>
      <c r="B7" s="194"/>
      <c r="C7" s="66" t="s">
        <v>2427</v>
      </c>
      <c r="D7" s="68">
        <f>VLOOKUP(A7,'ERP UPLOAD LIST'!A:L,12,FALSE)</f>
        <v>146</v>
      </c>
      <c r="L7" s="197"/>
    </row>
    <row r="8" spans="1:12" s="1" customFormat="1" ht="30" customHeight="1" x14ac:dyDescent="0.25">
      <c r="A8" s="176" t="s">
        <v>2424</v>
      </c>
      <c r="B8" s="194"/>
      <c r="C8" s="66" t="s">
        <v>2425</v>
      </c>
      <c r="D8" s="68">
        <f>VLOOKUP(A8,'ERP UPLOAD LIST'!A:L,12,FALSE)</f>
        <v>146</v>
      </c>
      <c r="L8" s="197"/>
    </row>
    <row r="9" spans="1:12" s="1" customFormat="1" ht="30" customHeight="1" x14ac:dyDescent="0.25">
      <c r="A9" s="176" t="s">
        <v>2428</v>
      </c>
      <c r="B9" s="194"/>
      <c r="C9" s="66" t="s">
        <v>2429</v>
      </c>
      <c r="D9" s="68">
        <f>VLOOKUP(A9,'ERP UPLOAD LIST'!A:L,12,FALSE)</f>
        <v>185</v>
      </c>
      <c r="L9" s="197"/>
    </row>
    <row r="10" spans="1:12" s="1" customFormat="1" ht="30" customHeight="1" x14ac:dyDescent="0.25">
      <c r="A10" s="176" t="s">
        <v>2430</v>
      </c>
      <c r="B10" s="194"/>
      <c r="C10" s="66" t="s">
        <v>2431</v>
      </c>
      <c r="D10" s="68">
        <f>VLOOKUP(A10,'ERP UPLOAD LIST'!A:L,12,FALSE)</f>
        <v>185</v>
      </c>
      <c r="L10" s="197"/>
    </row>
    <row r="11" spans="1:12" s="1" customFormat="1" ht="30" customHeight="1" x14ac:dyDescent="0.25">
      <c r="A11" s="176" t="s">
        <v>2434</v>
      </c>
      <c r="B11" s="194"/>
      <c r="C11" s="66" t="s">
        <v>2435</v>
      </c>
      <c r="D11" s="68">
        <f>VLOOKUP(A11,'ERP UPLOAD LIST'!A:L,12,FALSE)</f>
        <v>280</v>
      </c>
    </row>
    <row r="12" spans="1:12" s="1" customFormat="1" ht="30" customHeight="1" x14ac:dyDescent="0.25">
      <c r="A12" s="176" t="s">
        <v>2432</v>
      </c>
      <c r="B12" s="194"/>
      <c r="C12" s="66" t="s">
        <v>2433</v>
      </c>
      <c r="D12" s="68">
        <f>VLOOKUP(A12,'ERP UPLOAD LIST'!A:L,12,FALSE)</f>
        <v>280</v>
      </c>
    </row>
    <row r="13" spans="1:12" s="1" customFormat="1" ht="30" customHeight="1" x14ac:dyDescent="0.2">
      <c r="A13" s="264" t="s">
        <v>2115</v>
      </c>
      <c r="B13" s="227"/>
      <c r="C13" s="227"/>
      <c r="D13" s="226" t="s">
        <v>1021</v>
      </c>
    </row>
    <row r="14" spans="1:12" s="1" customFormat="1" ht="30" customHeight="1" x14ac:dyDescent="0.25">
      <c r="A14" s="176" t="s">
        <v>1156</v>
      </c>
      <c r="B14" s="194"/>
      <c r="C14" s="66" t="str">
        <f>VLOOKUP(A14,'ERP UPLOAD LIST'!A:L,3,FALSE)</f>
        <v>Tempo Flat Panel Floor Support System</v>
      </c>
      <c r="D14" s="68">
        <f>VLOOKUP(A14,'ERP UPLOAD LIST'!A:L,12,FALSE)</f>
        <v>1888</v>
      </c>
    </row>
    <row r="15" spans="1:12" s="1" customFormat="1" ht="30" customHeight="1" x14ac:dyDescent="0.25">
      <c r="A15" s="176" t="s">
        <v>1295</v>
      </c>
      <c r="B15" s="194"/>
      <c r="C15" s="66" t="str">
        <f>VLOOKUP(A15,'ERP UPLOAD LIST'!A:L,3,FALSE)</f>
        <v>Tempo Dual-Display Accessory</v>
      </c>
      <c r="D15" s="68">
        <f>VLOOKUP(A15,'ERP UPLOAD LIST'!A:L,12,FALSE)</f>
        <v>1024</v>
      </c>
    </row>
    <row r="16" spans="1:12" s="1" customFormat="1" ht="30" customHeight="1" x14ac:dyDescent="0.25">
      <c r="A16" s="176" t="s">
        <v>1165</v>
      </c>
      <c r="B16" s="194"/>
      <c r="C16" s="66" t="str">
        <f>VLOOKUP(A16,'ERP UPLOAD LIST'!A:L,3,FALSE)</f>
        <v>2 Rack Unit Accessory for AVSFSS System</v>
      </c>
      <c r="D16" s="68">
        <f>VLOOKUP(A16,'ERP UPLOAD LIST'!A:L,12,FALSE)</f>
        <v>159</v>
      </c>
    </row>
    <row r="17" spans="1:8" s="1" customFormat="1" ht="30" customHeight="1" x14ac:dyDescent="0.25">
      <c r="A17" s="176" t="s">
        <v>1294</v>
      </c>
      <c r="B17" s="194"/>
      <c r="C17" s="66" t="str">
        <f>VLOOKUP(A17,'ERP UPLOAD LIST'!A:L,3,FALSE)</f>
        <v>CSP FP FSS ACESSORY</v>
      </c>
      <c r="D17" s="68">
        <f>VLOOKUP(A17,'ERP UPLOAD LIST'!A:L,12,FALSE)</f>
        <v>138</v>
      </c>
    </row>
    <row r="18" spans="1:8" s="1" customFormat="1" ht="30" customHeight="1" x14ac:dyDescent="0.25">
      <c r="A18" s="176" t="s">
        <v>2296</v>
      </c>
      <c r="B18" s="194"/>
      <c r="C18" s="66" t="str">
        <f>VLOOKUP(A18,'ERP UPLOAD LIST'!A:L,3,FALSE)</f>
        <v>Tempo Dual-Display Accessory XL screens</v>
      </c>
      <c r="D18" s="68">
        <f>VLOOKUP(A18,'ERP UPLOAD LIST'!A:L,12,FALSE)</f>
        <v>1560</v>
      </c>
    </row>
    <row r="19" spans="1:8" s="1" customFormat="1" ht="30" customHeight="1" x14ac:dyDescent="0.2">
      <c r="A19" s="263" t="s">
        <v>568</v>
      </c>
      <c r="B19" s="82"/>
      <c r="C19" s="82"/>
      <c r="D19" s="96"/>
    </row>
    <row r="20" spans="1:8" ht="30" customHeight="1" x14ac:dyDescent="0.25">
      <c r="A20" s="176" t="s">
        <v>346</v>
      </c>
      <c r="B20" s="194"/>
      <c r="C20" s="66" t="str">
        <f>VLOOKUP(A20,'ERP UPLOAD LIST'!A:L,3,FALSE)</f>
        <v>MEDIU FUSION CART MANUAL ADJUST, BLK</v>
      </c>
      <c r="D20" s="68">
        <f>VLOOKUP(A20,'ERP UPLOAD LIST'!A:L,12,FALSE)</f>
        <v>899</v>
      </c>
      <c r="F20" s="1"/>
    </row>
    <row r="21" spans="1:8" ht="30" customHeight="1" x14ac:dyDescent="0.25">
      <c r="A21" s="176" t="s">
        <v>341</v>
      </c>
      <c r="B21" s="194"/>
      <c r="C21" s="66" t="str">
        <f>VLOOKUP(A21,'ERP UPLOAD LIST'!A:L,3,FALSE)</f>
        <v>MEDIUM FUSION STAND MAN ADJ, BLK</v>
      </c>
      <c r="D21" s="68">
        <f>VLOOKUP(A21,'ERP UPLOAD LIST'!A:L,12,FALSE)</f>
        <v>962</v>
      </c>
      <c r="F21" s="1"/>
    </row>
    <row r="22" spans="1:8" ht="30" customHeight="1" x14ac:dyDescent="0.25">
      <c r="A22" s="176" t="s">
        <v>325</v>
      </c>
      <c r="B22" s="194"/>
      <c r="C22" s="66" t="str">
        <f>VLOOKUP(A22,'ERP UPLOAD LIST'!A:L,3,FALSE)</f>
        <v>LARGE FUSION CART MANUAL ADJUSTABLE, BLK</v>
      </c>
      <c r="D22" s="68">
        <f>VLOOKUP(A22,'ERP UPLOAD LIST'!A:L,12,FALSE)</f>
        <v>969</v>
      </c>
      <c r="F22" s="1"/>
    </row>
    <row r="23" spans="1:8" ht="30" customHeight="1" x14ac:dyDescent="0.25">
      <c r="A23" s="176" t="s">
        <v>321</v>
      </c>
      <c r="B23" s="194"/>
      <c r="C23" s="66" t="str">
        <f>VLOOKUP(A23,'ERP UPLOAD LIST'!A:L,3,FALSE)</f>
        <v>LARGE FUSION STAND MAN ADJ, BLK</v>
      </c>
      <c r="D23" s="68">
        <f>VLOOKUP(A23,'ERP UPLOAD LIST'!A:L,12,FALSE)</f>
        <v>1011</v>
      </c>
    </row>
    <row r="24" spans="1:8" ht="30" customHeight="1" x14ac:dyDescent="0.25">
      <c r="A24" s="176" t="s">
        <v>779</v>
      </c>
      <c r="B24" s="194"/>
      <c r="C24" s="66" t="str">
        <f>VLOOKUP(A24,'ERP UPLOAD LIST'!A:L,3,FALSE)</f>
        <v>X-Large Fusion Manual Height Adjustable Mobile AV Cart Black</v>
      </c>
      <c r="D24" s="68">
        <f>VLOOKUP(A24,'ERP UPLOAD LIST'!A:L,12,FALSE)</f>
        <v>1241</v>
      </c>
      <c r="F24" s="1"/>
    </row>
    <row r="25" spans="1:8" ht="30" customHeight="1" x14ac:dyDescent="0.25">
      <c r="A25" s="176" t="s">
        <v>817</v>
      </c>
      <c r="B25" s="194"/>
      <c r="C25" s="66" t="str">
        <f>VLOOKUP(A25,'ERP UPLOAD LIST'!A:L,3,FALSE)</f>
        <v>VIDEO CONFERENCE FLOOR WALL SUPPORT</v>
      </c>
      <c r="D25" s="68">
        <f>VLOOKUP(A25,'ERP UPLOAD LIST'!A:L,12,FALSE)</f>
        <v>1241</v>
      </c>
      <c r="F25" s="1"/>
    </row>
    <row r="26" spans="1:8" ht="30" customHeight="1" x14ac:dyDescent="0.25">
      <c r="A26" s="176" t="s">
        <v>407</v>
      </c>
      <c r="B26" s="194"/>
      <c r="C26" s="66" t="str">
        <f>VLOOKUP(A26,'ERP UPLOAD LIST'!A:L,3,FALSE)</f>
        <v>X-large FUSION Video Conferencing Cart with storage</v>
      </c>
      <c r="D26" s="68">
        <f>VLOOKUP(A26,'ERP UPLOAD LIST'!A:L,12,FALSE)</f>
        <v>2328</v>
      </c>
      <c r="F26" s="1"/>
    </row>
    <row r="27" spans="1:8" ht="30" customHeight="1" x14ac:dyDescent="0.25">
      <c r="A27" s="176" t="s">
        <v>660</v>
      </c>
      <c r="B27" s="194"/>
      <c r="C27" s="66" t="str">
        <f>VLOOKUP(A27,'ERP UPLOAD LIST'!A:L,3,FALSE)</f>
        <v>Fusion Extra Large Cart (Mirco Surface HUB84 comp)</v>
      </c>
      <c r="D27" s="68">
        <f>VLOOKUP(A27,'ERP UPLOAD LIST'!A:L,12,FALSE)</f>
        <v>2427</v>
      </c>
      <c r="F27" s="1"/>
    </row>
    <row r="28" spans="1:8" ht="30" customHeight="1" x14ac:dyDescent="0.25">
      <c r="A28" s="257" t="s">
        <v>1452</v>
      </c>
      <c r="B28" s="76"/>
      <c r="C28" s="95"/>
      <c r="D28" s="96"/>
      <c r="F28" s="1"/>
    </row>
    <row r="29" spans="1:8" ht="30" customHeight="1" x14ac:dyDescent="0.25">
      <c r="A29" s="176" t="s">
        <v>1271</v>
      </c>
      <c r="B29" s="194"/>
      <c r="C29" s="66" t="str">
        <f>VLOOKUP(A29,'ERP UPLOAD LIST'!A:L,3,FALSE)</f>
        <v xml:space="preserve">Large Capacity Height Adjust Flat Panel Cart EU version </v>
      </c>
      <c r="D29" s="68">
        <f>VLOOKUP(A29,'ERP UPLOAD LIST'!A:L,12,FALSE)</f>
        <v>1419</v>
      </c>
      <c r="F29" s="1"/>
      <c r="H29"/>
    </row>
    <row r="30" spans="1:8" ht="30" customHeight="1" x14ac:dyDescent="0.25">
      <c r="A30" s="176" t="s">
        <v>1272</v>
      </c>
      <c r="B30" s="194"/>
      <c r="C30" s="66" t="str">
        <f>VLOOKUP(A30,'ERP UPLOAD LIST'!A:L,3,FALSE)</f>
        <v>Large Capacity Height Adjust Flat Panel Stand - Schuko mains cable</v>
      </c>
      <c r="D30" s="68">
        <f>VLOOKUP(A30,'ERP UPLOAD LIST'!A:L,12,FALSE)</f>
        <v>1353</v>
      </c>
      <c r="F30"/>
    </row>
    <row r="31" spans="1:8" ht="30" customHeight="1" x14ac:dyDescent="0.25">
      <c r="A31" s="176" t="s">
        <v>1001</v>
      </c>
      <c r="B31" s="194"/>
      <c r="C31" s="66" t="str">
        <f>VLOOKUP(A31,'ERP UPLOAD LIST'!A:L,3,FALSE)</f>
        <v xml:space="preserve">EXTRA LARGE MOTORIZED HEIGHT ADJUSTABLE MOBILE CART SOLUTION - EUROPE </v>
      </c>
      <c r="D31" s="68">
        <f>VLOOKUP(A31,'ERP UPLOAD LIST'!A:L,12,FALSE)</f>
        <v>1875</v>
      </c>
      <c r="F31" s="1"/>
    </row>
    <row r="32" spans="1:8" ht="30" customHeight="1" x14ac:dyDescent="0.25">
      <c r="A32" s="176" t="s">
        <v>1000</v>
      </c>
      <c r="B32" s="194"/>
      <c r="C32" s="66" t="str">
        <f>VLOOKUP(A32,'ERP UPLOAD LIST'!A:L,3,FALSE)</f>
        <v xml:space="preserve">EXTRA LARGE MOTORIZED HEIGHT ADJUSTABLE FLOOR-TO-WALL SOLUTION - EUROPE </v>
      </c>
      <c r="D32" s="68">
        <f>VLOOKUP(A32,'ERP UPLOAD LIST'!A:L,12,FALSE)</f>
        <v>1749</v>
      </c>
      <c r="F32" s="1"/>
    </row>
    <row r="33" spans="1:6" ht="30" customHeight="1" x14ac:dyDescent="0.25">
      <c r="A33" s="257" t="s">
        <v>827</v>
      </c>
      <c r="B33" s="76"/>
      <c r="C33" s="95"/>
      <c r="D33" s="96"/>
      <c r="F33" s="1"/>
    </row>
    <row r="34" spans="1:6" ht="30" customHeight="1" x14ac:dyDescent="0.25">
      <c r="A34" s="176" t="s">
        <v>613</v>
      </c>
      <c r="B34" s="194"/>
      <c r="C34" s="66" t="str">
        <f>VLOOKUP(A34,'ERP UPLOAD LIST'!A:L,3,FALSE)</f>
        <v>FUSION DYNAMIC HEIGHT ADJUSTABLE CART - MEDIUM</v>
      </c>
      <c r="D34" s="68">
        <f>VLOOKUP(A34,'ERP UPLOAD LIST'!A:L,12,FALSE)</f>
        <v>2702</v>
      </c>
      <c r="F34" s="1"/>
    </row>
    <row r="35" spans="1:6" ht="30" customHeight="1" x14ac:dyDescent="0.25">
      <c r="A35" s="176" t="s">
        <v>614</v>
      </c>
      <c r="B35" s="194"/>
      <c r="C35" s="66" t="str">
        <f>VLOOKUP(A35,'ERP UPLOAD LIST'!A:L,3,FALSE)</f>
        <v>FUSION DYNAMIC HEIGHT ADJUSTABLE CART - LARGE</v>
      </c>
      <c r="D35" s="68">
        <f>VLOOKUP(A35,'ERP UPLOAD LIST'!A:L,12,FALSE)</f>
        <v>2702</v>
      </c>
      <c r="F35" s="1"/>
    </row>
    <row r="36" spans="1:6" ht="30" customHeight="1" x14ac:dyDescent="0.25">
      <c r="A36" s="176" t="s">
        <v>615</v>
      </c>
      <c r="B36" s="194"/>
      <c r="C36" s="66" t="str">
        <f>VLOOKUP(A36,'ERP UPLOAD LIST'!A:L,3,FALSE)</f>
        <v>FUSION DYNAMIC HEIGHT ADJUSTABLE FLOOR SUPPORT SOLUTION - MEDIUM</v>
      </c>
      <c r="D36" s="68">
        <f>VLOOKUP(A36,'ERP UPLOAD LIST'!A:L,12,FALSE)</f>
        <v>2565</v>
      </c>
      <c r="F36" s="1"/>
    </row>
    <row r="37" spans="1:6" s="1" customFormat="1" ht="30" customHeight="1" x14ac:dyDescent="0.25">
      <c r="A37" s="176" t="s">
        <v>616</v>
      </c>
      <c r="B37" s="194"/>
      <c r="C37" s="66" t="str">
        <f>VLOOKUP(A37,'ERP UPLOAD LIST'!A:L,3,FALSE)</f>
        <v>FUSION DYNAMIC HEIGHT ADJUSTABLE FLOOR SUPPORT SOLUTION - LARGE</v>
      </c>
      <c r="D37" s="68">
        <f>VLOOKUP(A37,'ERP UPLOAD LIST'!A:L,12,FALSE)</f>
        <v>2565</v>
      </c>
    </row>
    <row r="38" spans="1:6" ht="30" customHeight="1" x14ac:dyDescent="0.25">
      <c r="A38" s="257" t="s">
        <v>569</v>
      </c>
      <c r="B38" s="76"/>
      <c r="C38" s="95"/>
      <c r="D38" s="96"/>
      <c r="F38" s="1"/>
    </row>
    <row r="39" spans="1:6" ht="30" customHeight="1" x14ac:dyDescent="0.25">
      <c r="A39" s="176" t="s">
        <v>1080</v>
      </c>
      <c r="B39" s="194"/>
      <c r="C39" s="66" t="str">
        <f>VLOOKUP(A39,'ERP UPLOAD LIST'!A:L,3,FALSE)</f>
        <v>COMPONENT STORAGE PANEL</v>
      </c>
      <c r="D39" s="68">
        <f>VLOOKUP(A39,'ERP UPLOAD LIST'!A:L,12,FALSE)</f>
        <v>65</v>
      </c>
      <c r="F39" s="1"/>
    </row>
    <row r="40" spans="1:6" s="45" customFormat="1" ht="30" customHeight="1" x14ac:dyDescent="0.25">
      <c r="A40" s="176" t="s">
        <v>978</v>
      </c>
      <c r="B40" s="194"/>
      <c r="C40" s="66" t="str">
        <f>VLOOKUP(A40,'ERP UPLOAD LIST'!A:L,3,FALSE)</f>
        <v>FUSION BACK COVER, FOR SINGLE DISPLAY INSTALLATIONS. CEILING, CART &amp; STAND Alternative</v>
      </c>
      <c r="D40" s="68">
        <f>VLOOKUP(A40,'ERP UPLOAD LIST'!A:L,12,FALSE)</f>
        <v>451</v>
      </c>
      <c r="F40" s="1"/>
    </row>
    <row r="41" spans="1:6" s="45" customFormat="1" ht="30" customHeight="1" x14ac:dyDescent="0.25">
      <c r="A41" s="176" t="s">
        <v>979</v>
      </c>
      <c r="B41" s="194"/>
      <c r="C41" s="66" t="str">
        <f>VLOOKUP(A41,'ERP UPLOAD LIST'!A:L,3,FALSE)</f>
        <v>FUSION BACK COVER, FOR SINGLE DISPLAY INSTALLATIONS. CEILING, CART &amp; STAND COMPATIBLE</v>
      </c>
      <c r="D41" s="68">
        <f>VLOOKUP(A41,'ERP UPLOAD LIST'!A:L,12,FALSE)</f>
        <v>484</v>
      </c>
      <c r="F41" s="1"/>
    </row>
    <row r="42" spans="1:6" ht="30" customHeight="1" x14ac:dyDescent="0.25">
      <c r="A42" s="176" t="s">
        <v>264</v>
      </c>
      <c r="B42" s="194"/>
      <c r="C42" s="66" t="str">
        <f>VLOOKUP(A42,'ERP UPLOAD LIST'!A:L,3,FALSE)</f>
        <v>FUSION™ Small Height-Adjustable Accessory Shelf, Black</v>
      </c>
      <c r="D42" s="68">
        <f>VLOOKUP(A42,'ERP UPLOAD LIST'!A:L,12,FALSE)</f>
        <v>132</v>
      </c>
      <c r="F42" s="1"/>
    </row>
    <row r="43" spans="1:6" ht="30" customHeight="1" x14ac:dyDescent="0.25">
      <c r="A43" s="176" t="s">
        <v>265</v>
      </c>
      <c r="B43" s="194"/>
      <c r="C43" s="66" t="str">
        <f>VLOOKUP(A43,'ERP UPLOAD LIST'!A:L,3,FALSE)</f>
        <v>FUSION™ Small Height-Adjustable Accessory Shelf, Silver</v>
      </c>
      <c r="D43" s="68">
        <f>VLOOKUP(A43,'ERP UPLOAD LIST'!A:L,12,FALSE)</f>
        <v>132</v>
      </c>
      <c r="F43" s="1"/>
    </row>
    <row r="44" spans="1:6" ht="30" customHeight="1" x14ac:dyDescent="0.25">
      <c r="A44" s="176" t="s">
        <v>781</v>
      </c>
      <c r="B44" s="194"/>
      <c r="C44" s="66" t="str">
        <f>VLOOKUP(A44,'ERP UPLOAD LIST'!A:L,3,FALSE)</f>
        <v>LARGE SHELF W/ STORAGE AND HANDLE, BLACK</v>
      </c>
      <c r="D44" s="68">
        <f>VLOOKUP(A44,'ERP UPLOAD LIST'!A:L,12,FALSE)</f>
        <v>339</v>
      </c>
      <c r="F44" s="1"/>
    </row>
    <row r="45" spans="1:6" ht="30" customHeight="1" x14ac:dyDescent="0.25">
      <c r="A45" s="176" t="s">
        <v>782</v>
      </c>
      <c r="B45" s="194"/>
      <c r="C45" s="66" t="str">
        <f>VLOOKUP(A45,'ERP UPLOAD LIST'!A:L,3,FALSE)</f>
        <v>LARGE SHELF W/ STORAGE AND HANDLE, SLV</v>
      </c>
      <c r="D45" s="68">
        <f>VLOOKUP(A45,'ERP UPLOAD LIST'!A:L,12,FALSE)</f>
        <v>339</v>
      </c>
      <c r="F45" s="1"/>
    </row>
    <row r="46" spans="1:6" s="1" customFormat="1" ht="30" customHeight="1" x14ac:dyDescent="0.25">
      <c r="A46" s="176" t="s">
        <v>783</v>
      </c>
      <c r="B46" s="194"/>
      <c r="C46" s="66" t="str">
        <f>VLOOKUP(A46,'ERP UPLOAD LIST'!A:L,3,FALSE)</f>
        <v>FUSION Dual Display Accessory Extrusion Black</v>
      </c>
      <c r="D46" s="68">
        <f>VLOOKUP(A46,'ERP UPLOAD LIST'!A:L,12,FALSE)</f>
        <v>341</v>
      </c>
    </row>
    <row r="47" spans="1:6" s="1" customFormat="1" ht="30" customHeight="1" x14ac:dyDescent="0.25">
      <c r="A47" s="176" t="s">
        <v>784</v>
      </c>
      <c r="B47" s="194"/>
      <c r="C47" s="66" t="str">
        <f>VLOOKUP(A47,'ERP UPLOAD LIST'!A:L,3,FALSE)</f>
        <v>FUSION Dual Display Accessory Extrusion Silver</v>
      </c>
      <c r="D47" s="68">
        <f>VLOOKUP(A47,'ERP UPLOAD LIST'!A:L,12,FALSE)</f>
        <v>341</v>
      </c>
    </row>
    <row r="48" spans="1:6" s="1" customFormat="1" ht="30" customHeight="1" x14ac:dyDescent="0.25">
      <c r="A48" s="176" t="s">
        <v>266</v>
      </c>
      <c r="B48" s="194"/>
      <c r="C48" s="66" t="str">
        <f>VLOOKUP(A48,'ERP UPLOAD LIST'!A:L,3,FALSE)</f>
        <v>LARGE CPU HOLDER, BLK</v>
      </c>
      <c r="D48" s="68">
        <f>VLOOKUP(A48,'ERP UPLOAD LIST'!A:L,12,FALSE)</f>
        <v>263</v>
      </c>
    </row>
    <row r="49" spans="1:4" s="1" customFormat="1" ht="30" customHeight="1" x14ac:dyDescent="0.25">
      <c r="A49" s="176" t="s">
        <v>268</v>
      </c>
      <c r="B49" s="194"/>
      <c r="C49" s="66" t="str">
        <f>VLOOKUP(A49,'ERP UPLOAD LIST'!A:L,3,FALSE)</f>
        <v>LARGE CPU HOLDER, SLV</v>
      </c>
      <c r="D49" s="68">
        <f>VLOOKUP(A49,'ERP UPLOAD LIST'!A:L,12,FALSE)</f>
        <v>263</v>
      </c>
    </row>
    <row r="50" spans="1:4" s="1" customFormat="1" ht="30" customHeight="1" x14ac:dyDescent="0.25">
      <c r="A50" s="176" t="s">
        <v>270</v>
      </c>
      <c r="B50" s="194"/>
      <c r="C50" s="66" t="str">
        <f>VLOOKUP(A50,'ERP UPLOAD LIST'!A:L,3,FALSE)</f>
        <v>MEDIUM CPU HOLDER, BLK</v>
      </c>
      <c r="D50" s="68">
        <f>VLOOKUP(A50,'ERP UPLOAD LIST'!A:L,12,FALSE)</f>
        <v>223</v>
      </c>
    </row>
    <row r="51" spans="1:4" s="1" customFormat="1" ht="30" customHeight="1" x14ac:dyDescent="0.2">
      <c r="A51" s="261" t="s">
        <v>28</v>
      </c>
      <c r="B51" s="84"/>
      <c r="C51" s="97"/>
      <c r="D51" s="98"/>
    </row>
    <row r="52" spans="1:4" s="1" customFormat="1" ht="30" customHeight="1" x14ac:dyDescent="0.25">
      <c r="A52" s="176" t="s">
        <v>150</v>
      </c>
      <c r="B52" s="194"/>
      <c r="C52" s="66" t="s">
        <v>1233</v>
      </c>
      <c r="D52" s="68">
        <f>VLOOKUP(A52,'ERP UPLOAD LIST'!A:L,12,FALSE)</f>
        <v>882</v>
      </c>
    </row>
    <row r="53" spans="1:4" s="1" customFormat="1" ht="30" customHeight="1" x14ac:dyDescent="0.25">
      <c r="A53" s="176" t="s">
        <v>2339</v>
      </c>
      <c r="B53" s="194"/>
      <c r="C53" s="66" t="s">
        <v>1233</v>
      </c>
      <c r="D53" s="68">
        <f>VLOOKUP(A53,'ERP UPLOAD LIST'!A:L,12,FALSE)</f>
        <v>943</v>
      </c>
    </row>
    <row r="54" spans="1:4" s="1" customFormat="1" ht="30" customHeight="1" x14ac:dyDescent="0.25">
      <c r="A54" s="176" t="s">
        <v>151</v>
      </c>
      <c r="B54" s="194"/>
      <c r="C54" s="66" t="s">
        <v>1234</v>
      </c>
      <c r="D54" s="68">
        <f>VLOOKUP(A54,'ERP UPLOAD LIST'!A:L,12,FALSE)</f>
        <v>856</v>
      </c>
    </row>
    <row r="55" spans="1:4" s="1" customFormat="1" ht="30" customHeight="1" x14ac:dyDescent="0.25">
      <c r="A55" s="176" t="s">
        <v>2341</v>
      </c>
      <c r="B55" s="194"/>
      <c r="C55" s="66" t="s">
        <v>1234</v>
      </c>
      <c r="D55" s="68">
        <f>VLOOKUP(A55,'ERP UPLOAD LIST'!A:L,12,FALSE)</f>
        <v>735</v>
      </c>
    </row>
    <row r="56" spans="1:4" s="1" customFormat="1" ht="30" customHeight="1" x14ac:dyDescent="0.25">
      <c r="A56" s="176" t="s">
        <v>152</v>
      </c>
      <c r="B56" s="194"/>
      <c r="C56" s="66" t="s">
        <v>1235</v>
      </c>
      <c r="D56" s="68">
        <f>VLOOKUP(A56,'ERP UPLOAD LIST'!A:L,12,FALSE)</f>
        <v>806</v>
      </c>
    </row>
    <row r="57" spans="1:4" s="1" customFormat="1" ht="30" customHeight="1" x14ac:dyDescent="0.25">
      <c r="A57" s="176" t="s">
        <v>153</v>
      </c>
      <c r="B57" s="194"/>
      <c r="C57" s="66" t="s">
        <v>1236</v>
      </c>
      <c r="D57" s="68">
        <f>VLOOKUP(A57,'ERP UPLOAD LIST'!A:L,12,FALSE)</f>
        <v>806</v>
      </c>
    </row>
    <row r="58" spans="1:4" s="1" customFormat="1" ht="30" customHeight="1" x14ac:dyDescent="0.25">
      <c r="A58" s="176" t="s">
        <v>578</v>
      </c>
      <c r="B58" s="194"/>
      <c r="C58" s="66" t="s">
        <v>1237</v>
      </c>
      <c r="D58" s="68">
        <f>VLOOKUP(A58,'ERP UPLOAD LIST'!A:L,12,FALSE)</f>
        <v>638</v>
      </c>
    </row>
    <row r="59" spans="1:4" s="1" customFormat="1" ht="30" customHeight="1" x14ac:dyDescent="0.2">
      <c r="A59" s="261" t="s">
        <v>29</v>
      </c>
      <c r="B59" s="84"/>
      <c r="C59" s="97"/>
      <c r="D59" s="98"/>
    </row>
    <row r="60" spans="1:4" s="1" customFormat="1" ht="30" customHeight="1" x14ac:dyDescent="0.25">
      <c r="A60" s="176" t="s">
        <v>448</v>
      </c>
      <c r="B60" s="194"/>
      <c r="C60" s="66" t="s">
        <v>1238</v>
      </c>
      <c r="D60" s="68">
        <f>VLOOKUP(A60,'ERP UPLOAD LIST'!A:L,12,FALSE)</f>
        <v>166</v>
      </c>
    </row>
    <row r="61" spans="1:4" s="1" customFormat="1" ht="30" customHeight="1" x14ac:dyDescent="0.25">
      <c r="A61" s="176" t="s">
        <v>22</v>
      </c>
      <c r="B61" s="194"/>
      <c r="C61" s="66" t="s">
        <v>1239</v>
      </c>
      <c r="D61" s="68">
        <f>VLOOKUP(A61,'ERP UPLOAD LIST'!A:L,12,FALSE)</f>
        <v>81</v>
      </c>
    </row>
    <row r="62" spans="1:4" s="1" customFormat="1" ht="30" customHeight="1" x14ac:dyDescent="0.25">
      <c r="A62" s="176" t="s">
        <v>23</v>
      </c>
      <c r="B62" s="194"/>
      <c r="C62" s="66" t="s">
        <v>1240</v>
      </c>
      <c r="D62" s="68">
        <f>VLOOKUP(A62,'ERP UPLOAD LIST'!A:L,12,FALSE)</f>
        <v>138</v>
      </c>
    </row>
    <row r="63" spans="1:4" s="1" customFormat="1" ht="30" customHeight="1" x14ac:dyDescent="0.25">
      <c r="A63" s="176" t="s">
        <v>36</v>
      </c>
      <c r="B63" s="194"/>
      <c r="C63" s="66" t="s">
        <v>1241</v>
      </c>
      <c r="D63" s="68">
        <f>VLOOKUP(A63,'ERP UPLOAD LIST'!A:L,12,FALSE)</f>
        <v>138</v>
      </c>
    </row>
    <row r="64" spans="1:4" s="1" customFormat="1" ht="30" customHeight="1" x14ac:dyDescent="0.25">
      <c r="A64" s="176" t="s">
        <v>533</v>
      </c>
      <c r="B64" s="194"/>
      <c r="C64" s="66" t="s">
        <v>1242</v>
      </c>
      <c r="D64" s="68">
        <f>VLOOKUP(A64,'ERP UPLOAD LIST'!A:L,12,FALSE)</f>
        <v>99</v>
      </c>
    </row>
    <row r="65" spans="1:6" s="1" customFormat="1" ht="30" customHeight="1" x14ac:dyDescent="0.25">
      <c r="A65" s="176" t="s">
        <v>359</v>
      </c>
      <c r="B65" s="194"/>
      <c r="C65" s="66" t="s">
        <v>1243</v>
      </c>
      <c r="D65" s="68">
        <f>VLOOKUP(A65,'ERP UPLOAD LIST'!A:L,12,FALSE)</f>
        <v>179</v>
      </c>
    </row>
    <row r="66" spans="1:6" s="1" customFormat="1" ht="30" customHeight="1" x14ac:dyDescent="0.25">
      <c r="A66" s="176" t="s">
        <v>351</v>
      </c>
      <c r="B66" s="194"/>
      <c r="C66" s="66" t="s">
        <v>826</v>
      </c>
      <c r="D66" s="68">
        <f>VLOOKUP(A66,'ERP UPLOAD LIST'!A:L,12,FALSE)</f>
        <v>75</v>
      </c>
    </row>
    <row r="67" spans="1:6" ht="30" customHeight="1" x14ac:dyDescent="0.25">
      <c r="A67" s="176" t="s">
        <v>375</v>
      </c>
      <c r="B67" s="194"/>
      <c r="C67" s="66" t="s">
        <v>825</v>
      </c>
      <c r="D67" s="68">
        <f>VLOOKUP(A67,'ERP UPLOAD LIST'!A:L,12,FALSE)</f>
        <v>97</v>
      </c>
    </row>
    <row r="68" spans="1:6" ht="30" customHeight="1" x14ac:dyDescent="0.25">
      <c r="A68" s="262" t="s">
        <v>1030</v>
      </c>
      <c r="B68" s="83"/>
      <c r="C68" s="83"/>
      <c r="D68" s="81" t="s">
        <v>1021</v>
      </c>
    </row>
    <row r="69" spans="1:6" s="45" customFormat="1" ht="30" customHeight="1" x14ac:dyDescent="0.25">
      <c r="A69" s="176" t="s">
        <v>858</v>
      </c>
      <c r="B69" s="194"/>
      <c r="C69" s="66" t="s">
        <v>1214</v>
      </c>
      <c r="D69" s="68">
        <f>VLOOKUP(A69,'ERP UPLOAD LIST'!A:L,12,FALSE)</f>
        <v>1317</v>
      </c>
    </row>
    <row r="70" spans="1:6" s="1" customFormat="1" ht="30" customHeight="1" x14ac:dyDescent="0.25">
      <c r="A70" s="176" t="s">
        <v>859</v>
      </c>
      <c r="B70" s="194"/>
      <c r="C70" s="66" t="s">
        <v>1215</v>
      </c>
      <c r="D70" s="68">
        <f>VLOOKUP(A70,'ERP UPLOAD LIST'!A:L,12,FALSE)</f>
        <v>434</v>
      </c>
    </row>
    <row r="71" spans="1:6" s="1" customFormat="1" ht="30" customHeight="1" x14ac:dyDescent="0.25">
      <c r="A71" s="176" t="s">
        <v>860</v>
      </c>
      <c r="B71" s="194"/>
      <c r="C71" s="66" t="s">
        <v>1216</v>
      </c>
      <c r="D71" s="68">
        <f>VLOOKUP(A71,'ERP UPLOAD LIST'!A:L,12,FALSE)</f>
        <v>215</v>
      </c>
    </row>
    <row r="72" spans="1:6" s="1" customFormat="1" ht="30" customHeight="1" x14ac:dyDescent="0.2">
      <c r="A72" s="257" t="s">
        <v>828</v>
      </c>
      <c r="B72" s="76"/>
      <c r="C72" s="95"/>
      <c r="D72" s="96"/>
    </row>
    <row r="73" spans="1:6" s="1" customFormat="1" ht="30" customHeight="1" x14ac:dyDescent="0.25">
      <c r="A73" s="176" t="s">
        <v>79</v>
      </c>
      <c r="B73" s="194"/>
      <c r="C73" s="66" t="s">
        <v>187</v>
      </c>
      <c r="D73" s="68">
        <f>VLOOKUP(A73,'ERP UPLOAD LIST'!A:L,12,FALSE)</f>
        <v>4159</v>
      </c>
    </row>
    <row r="74" spans="1:6" s="1" customFormat="1" ht="30" customHeight="1" x14ac:dyDescent="0.25">
      <c r="A74" s="176" t="s">
        <v>80</v>
      </c>
      <c r="B74" s="194"/>
      <c r="C74" s="66" t="s">
        <v>188</v>
      </c>
      <c r="D74" s="68">
        <f>VLOOKUP(A74,'ERP UPLOAD LIST'!A:L,12,FALSE)</f>
        <v>4852</v>
      </c>
    </row>
    <row r="75" spans="1:6" s="1" customFormat="1" ht="30" customHeight="1" x14ac:dyDescent="0.25">
      <c r="A75" s="176" t="s">
        <v>81</v>
      </c>
      <c r="B75" s="194"/>
      <c r="C75" s="66" t="s">
        <v>189</v>
      </c>
      <c r="D75" s="68">
        <f>VLOOKUP(A75,'ERP UPLOAD LIST'!A:L,12,FALSE)</f>
        <v>6237</v>
      </c>
    </row>
    <row r="76" spans="1:6" s="1" customFormat="1" ht="30" customHeight="1" x14ac:dyDescent="0.25">
      <c r="A76" s="176" t="s">
        <v>94</v>
      </c>
      <c r="B76" s="194"/>
      <c r="C76" s="66" t="s">
        <v>1018</v>
      </c>
      <c r="D76" s="68">
        <f>VLOOKUP(A76,'ERP UPLOAD LIST'!A:L,12,FALSE)</f>
        <v>4159</v>
      </c>
    </row>
    <row r="77" spans="1:6" s="1" customFormat="1" ht="30" customHeight="1" x14ac:dyDescent="0.25">
      <c r="A77" s="176" t="s">
        <v>91</v>
      </c>
      <c r="B77" s="194"/>
      <c r="C77" s="66" t="s">
        <v>190</v>
      </c>
      <c r="D77" s="68">
        <f>VLOOKUP(A77,'ERP UPLOAD LIST'!A:L,12,FALSE)</f>
        <v>4159</v>
      </c>
    </row>
    <row r="78" spans="1:6" ht="30" customHeight="1" x14ac:dyDescent="0.25">
      <c r="A78" s="176" t="s">
        <v>92</v>
      </c>
      <c r="B78" s="194"/>
      <c r="C78" s="66" t="s">
        <v>191</v>
      </c>
      <c r="D78" s="68">
        <f>VLOOKUP(A78,'ERP UPLOAD LIST'!A:L,12,FALSE)</f>
        <v>4852</v>
      </c>
      <c r="F78" s="1"/>
    </row>
    <row r="79" spans="1:6" s="1" customFormat="1" ht="30" customHeight="1" x14ac:dyDescent="0.25">
      <c r="A79" s="176" t="s">
        <v>93</v>
      </c>
      <c r="B79" s="194"/>
      <c r="C79" s="66" t="s">
        <v>192</v>
      </c>
      <c r="D79" s="68">
        <f>VLOOKUP(A79,'ERP UPLOAD LIST'!A:L,12,FALSE)</f>
        <v>6237</v>
      </c>
    </row>
    <row r="80" spans="1:6" ht="30" customHeight="1" x14ac:dyDescent="0.25">
      <c r="A80" s="176" t="s">
        <v>95</v>
      </c>
      <c r="B80" s="194"/>
      <c r="C80" s="66" t="s">
        <v>193</v>
      </c>
      <c r="D80" s="68">
        <f>VLOOKUP(A80,'ERP UPLOAD LIST'!A:L,12,FALSE)</f>
        <v>4159</v>
      </c>
      <c r="F80" s="1"/>
    </row>
    <row r="81" spans="1:6" ht="30" customHeight="1" x14ac:dyDescent="0.25">
      <c r="A81" s="176" t="s">
        <v>96</v>
      </c>
      <c r="B81" s="194"/>
      <c r="C81" s="66" t="s">
        <v>194</v>
      </c>
      <c r="D81" s="68">
        <f>VLOOKUP(A81,'ERP UPLOAD LIST'!A:L,12,FALSE)</f>
        <v>4575</v>
      </c>
      <c r="F81" s="1"/>
    </row>
    <row r="82" spans="1:6" ht="30" customHeight="1" x14ac:dyDescent="0.25">
      <c r="A82" s="176" t="s">
        <v>524</v>
      </c>
      <c r="B82" s="194"/>
      <c r="C82" s="66" t="s">
        <v>581</v>
      </c>
      <c r="D82" s="68">
        <f>VLOOKUP(A82,'ERP UPLOAD LIST'!A:L,12,FALSE)</f>
        <v>3258</v>
      </c>
      <c r="F82" s="1"/>
    </row>
    <row r="83" spans="1:6" ht="30" customHeight="1" x14ac:dyDescent="0.25">
      <c r="A83" s="261" t="s">
        <v>829</v>
      </c>
      <c r="B83" s="84"/>
      <c r="C83" s="97"/>
      <c r="D83" s="98"/>
      <c r="F83" s="1"/>
    </row>
    <row r="84" spans="1:6" ht="30" customHeight="1" x14ac:dyDescent="0.25">
      <c r="A84" s="176" t="s">
        <v>83</v>
      </c>
      <c r="B84" s="194"/>
      <c r="C84" s="66" t="s">
        <v>195</v>
      </c>
      <c r="D84" s="68">
        <f>VLOOKUP(A84,'ERP UPLOAD LIST'!A:L,12,FALSE)</f>
        <v>1263</v>
      </c>
      <c r="F84" s="1"/>
    </row>
    <row r="85" spans="1:6" ht="30" customHeight="1" x14ac:dyDescent="0.25">
      <c r="A85" s="176" t="s">
        <v>84</v>
      </c>
      <c r="B85" s="194"/>
      <c r="C85" s="66" t="s">
        <v>196</v>
      </c>
      <c r="D85" s="68">
        <f>VLOOKUP(A85,'ERP UPLOAD LIST'!A:L,12,FALSE)</f>
        <v>138</v>
      </c>
      <c r="F85" s="1"/>
    </row>
    <row r="86" spans="1:6" ht="30" customHeight="1" x14ac:dyDescent="0.25">
      <c r="A86" s="176" t="s">
        <v>85</v>
      </c>
      <c r="B86" s="194"/>
      <c r="C86" s="66" t="s">
        <v>197</v>
      </c>
      <c r="D86" s="68">
        <f>VLOOKUP(A86,'ERP UPLOAD LIST'!A:L,12,FALSE)</f>
        <v>179</v>
      </c>
      <c r="F86" s="1"/>
    </row>
    <row r="87" spans="1:6" s="1" customFormat="1" ht="30" customHeight="1" x14ac:dyDescent="0.25">
      <c r="A87" s="176" t="s">
        <v>86</v>
      </c>
      <c r="B87" s="194"/>
      <c r="C87" s="66" t="s">
        <v>198</v>
      </c>
      <c r="D87" s="68">
        <f>VLOOKUP(A87,'ERP UPLOAD LIST'!A:L,12,FALSE)</f>
        <v>209</v>
      </c>
    </row>
    <row r="88" spans="1:6" ht="30" customHeight="1" x14ac:dyDescent="0.25">
      <c r="A88" s="176" t="s">
        <v>82</v>
      </c>
      <c r="B88" s="194"/>
      <c r="C88" s="66" t="s">
        <v>199</v>
      </c>
      <c r="D88" s="68">
        <f>VLOOKUP(A88,'ERP UPLOAD LIST'!A:L,12,FALSE)</f>
        <v>52</v>
      </c>
      <c r="F88" s="1"/>
    </row>
    <row r="89" spans="1:6" s="1" customFormat="1" ht="30" customHeight="1" x14ac:dyDescent="0.25">
      <c r="A89" s="176" t="s">
        <v>471</v>
      </c>
      <c r="B89" s="194"/>
      <c r="C89" s="66" t="s">
        <v>566</v>
      </c>
      <c r="D89" s="68">
        <f>VLOOKUP(A89,'ERP UPLOAD LIST'!A:L,12,FALSE)</f>
        <v>99</v>
      </c>
    </row>
    <row r="90" spans="1:6" ht="30" customHeight="1" x14ac:dyDescent="0.25">
      <c r="A90" s="176" t="s">
        <v>472</v>
      </c>
      <c r="B90" s="194"/>
      <c r="C90" s="66" t="s">
        <v>567</v>
      </c>
      <c r="D90" s="68">
        <f>VLOOKUP(A90,'ERP UPLOAD LIST'!A:L,12,FALSE)</f>
        <v>118</v>
      </c>
      <c r="F90" s="1"/>
    </row>
    <row r="91" spans="1:6" ht="30" customHeight="1" x14ac:dyDescent="0.25">
      <c r="A91" s="176" t="s">
        <v>473</v>
      </c>
      <c r="B91" s="194"/>
      <c r="C91" s="66" t="s">
        <v>565</v>
      </c>
      <c r="D91" s="68">
        <f>VLOOKUP(A91,'ERP UPLOAD LIST'!A:L,12,FALSE)</f>
        <v>86</v>
      </c>
      <c r="F91" s="1"/>
    </row>
    <row r="92" spans="1:6" ht="30" customHeight="1" x14ac:dyDescent="0.25">
      <c r="A92" s="176" t="s">
        <v>474</v>
      </c>
      <c r="B92" s="194"/>
      <c r="C92" s="66" t="s">
        <v>475</v>
      </c>
      <c r="D92" s="68">
        <f>VLOOKUP(A92,'ERP UPLOAD LIST'!A:L,12,FALSE)</f>
        <v>99</v>
      </c>
      <c r="F92" s="1"/>
    </row>
    <row r="93" spans="1:6" ht="30" customHeight="1" x14ac:dyDescent="0.25">
      <c r="A93" s="176" t="s">
        <v>78</v>
      </c>
      <c r="B93" s="194"/>
      <c r="C93" s="66" t="s">
        <v>183</v>
      </c>
      <c r="D93" s="68">
        <f>VLOOKUP(A93,'ERP UPLOAD LIST'!A:L,12,FALSE)</f>
        <v>7</v>
      </c>
      <c r="F93" s="1"/>
    </row>
    <row r="94" spans="1:6" ht="30" customHeight="1" x14ac:dyDescent="0.25">
      <c r="A94" s="176" t="s">
        <v>75</v>
      </c>
      <c r="B94" s="194"/>
      <c r="C94" s="66" t="s">
        <v>184</v>
      </c>
      <c r="D94" s="68">
        <f>VLOOKUP(A94,'ERP UPLOAD LIST'!A:L,12,FALSE)</f>
        <v>110</v>
      </c>
      <c r="F94" s="1"/>
    </row>
    <row r="95" spans="1:6" ht="30" customHeight="1" x14ac:dyDescent="0.25">
      <c r="A95" s="176" t="s">
        <v>76</v>
      </c>
      <c r="B95" s="194"/>
      <c r="C95" s="66" t="s">
        <v>185</v>
      </c>
      <c r="D95" s="68">
        <f>VLOOKUP(A95,'ERP UPLOAD LIST'!A:L,12,FALSE)</f>
        <v>138</v>
      </c>
    </row>
    <row r="96" spans="1:6" ht="30" customHeight="1" x14ac:dyDescent="0.25">
      <c r="A96" s="176" t="s">
        <v>77</v>
      </c>
      <c r="B96" s="194"/>
      <c r="C96" s="66" t="s">
        <v>186</v>
      </c>
      <c r="D96" s="68">
        <f>VLOOKUP(A96,'ERP UPLOAD LIST'!A:L,12,FALSE)</f>
        <v>47</v>
      </c>
    </row>
    <row r="97" spans="1:4" ht="30" customHeight="1" x14ac:dyDescent="0.25">
      <c r="A97" s="176" t="s">
        <v>468</v>
      </c>
      <c r="B97" s="194"/>
      <c r="C97" s="66" t="s">
        <v>631</v>
      </c>
      <c r="D97" s="68">
        <f>VLOOKUP(A97,'ERP UPLOAD LIST'!A:L,12,FALSE)</f>
        <v>176</v>
      </c>
    </row>
    <row r="98" spans="1:4" ht="30" customHeight="1" x14ac:dyDescent="0.25">
      <c r="A98" s="176" t="s">
        <v>469</v>
      </c>
      <c r="B98" s="194"/>
      <c r="C98" s="66" t="s">
        <v>632</v>
      </c>
      <c r="D98" s="68">
        <f>VLOOKUP(A98,'ERP UPLOAD LIST'!A:L,12,FALSE)</f>
        <v>201</v>
      </c>
    </row>
  </sheetData>
  <sortState xmlns:xlrd2="http://schemas.microsoft.com/office/spreadsheetml/2017/richdata2" ref="A7:L12">
    <sortCondition ref="A7:A12"/>
  </sortState>
  <conditionalFormatting sqref="A3">
    <cfRule type="duplicateValues" dxfId="64" priority="12"/>
  </conditionalFormatting>
  <conditionalFormatting sqref="A5:A12">
    <cfRule type="duplicateValues" dxfId="63" priority="11"/>
  </conditionalFormatting>
  <conditionalFormatting sqref="A13 A1 A19 A28 A33 A38 A51 A59 A68 A72 A83 A99:A1048576">
    <cfRule type="duplicateValues" dxfId="62" priority="15"/>
  </conditionalFormatting>
  <conditionalFormatting sqref="A14:A18">
    <cfRule type="duplicateValues" dxfId="61" priority="10"/>
  </conditionalFormatting>
  <conditionalFormatting sqref="A20:A27">
    <cfRule type="duplicateValues" dxfId="60" priority="9"/>
  </conditionalFormatting>
  <conditionalFormatting sqref="A29:A32">
    <cfRule type="duplicateValues" dxfId="59" priority="8"/>
  </conditionalFormatting>
  <conditionalFormatting sqref="A34:A37">
    <cfRule type="duplicateValues" dxfId="58" priority="7"/>
  </conditionalFormatting>
  <conditionalFormatting sqref="A39:A50">
    <cfRule type="duplicateValues" dxfId="57" priority="6"/>
  </conditionalFormatting>
  <conditionalFormatting sqref="A52:A58">
    <cfRule type="duplicateValues" dxfId="56" priority="5"/>
  </conditionalFormatting>
  <conditionalFormatting sqref="A60:A67">
    <cfRule type="duplicateValues" dxfId="55" priority="4"/>
  </conditionalFormatting>
  <conditionalFormatting sqref="A69:A71">
    <cfRule type="duplicateValues" dxfId="54" priority="3"/>
  </conditionalFormatting>
  <conditionalFormatting sqref="A73:A82">
    <cfRule type="duplicateValues" dxfId="53" priority="2"/>
  </conditionalFormatting>
  <conditionalFormatting sqref="A84:A98">
    <cfRule type="duplicateValues" dxfId="52" priority="1"/>
  </conditionalFormatting>
  <hyperlinks>
    <hyperlink ref="E1" location="Index!A1" display="RETURN TO INDEX" xr:uid="{00000000-0004-0000-0800-000000000000}"/>
  </hyperlinks>
  <pageMargins left="0.7" right="0.7" top="0.75" bottom="0.75" header="0.3" footer="0.3"/>
  <pageSetup orientation="portrait" horizontalDpi="200" verticalDpi="200" r:id="rId1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E57"/>
  <sheetViews>
    <sheetView workbookViewId="0">
      <selection activeCell="J5" sqref="J5"/>
    </sheetView>
  </sheetViews>
  <sheetFormatPr defaultColWidth="9.28515625" defaultRowHeight="30" customHeight="1" x14ac:dyDescent="0.25"/>
  <cols>
    <col min="1" max="1" width="14.5703125" style="2" customWidth="1"/>
    <col min="2" max="2" width="10.5703125" style="2" customWidth="1"/>
    <col min="3" max="3" width="80.7109375" style="2" customWidth="1"/>
    <col min="4" max="4" width="13.7109375" style="2" customWidth="1"/>
    <col min="5" max="16384" width="9.28515625" style="2"/>
  </cols>
  <sheetData>
    <row r="1" spans="1:5" s="1" customFormat="1" ht="141.75" customHeight="1" x14ac:dyDescent="0.25">
      <c r="B1" s="43"/>
      <c r="C1" s="43"/>
      <c r="E1" s="51" t="s">
        <v>752</v>
      </c>
    </row>
    <row r="2" spans="1:5" s="1" customFormat="1" ht="30" customHeight="1" x14ac:dyDescent="0.2">
      <c r="A2" s="465"/>
      <c r="B2" s="465"/>
      <c r="C2" s="465"/>
      <c r="D2" s="466"/>
    </row>
    <row r="3" spans="1:5" s="1" customFormat="1" ht="30" customHeight="1" x14ac:dyDescent="0.2">
      <c r="A3" s="261" t="s">
        <v>1105</v>
      </c>
      <c r="B3" s="84"/>
      <c r="C3" s="84"/>
      <c r="D3" s="85" t="s">
        <v>1021</v>
      </c>
    </row>
    <row r="4" spans="1:5" ht="30" customHeight="1" x14ac:dyDescent="0.25">
      <c r="A4" s="176" t="s">
        <v>413</v>
      </c>
      <c r="B4" s="194"/>
      <c r="C4" s="66" t="s">
        <v>1244</v>
      </c>
      <c r="D4" s="68">
        <f>VLOOKUP(A4,'ERP UPLOAD LIST'!A:L,12,FALSE)</f>
        <v>110</v>
      </c>
    </row>
    <row r="5" spans="1:5" s="1" customFormat="1" ht="30" customHeight="1" x14ac:dyDescent="0.25">
      <c r="A5" s="176" t="s">
        <v>281</v>
      </c>
      <c r="B5" s="194"/>
      <c r="C5" s="66" t="s">
        <v>1266</v>
      </c>
      <c r="D5" s="68">
        <f>VLOOKUP(A5,'ERP UPLOAD LIST'!A:L,12,FALSE)</f>
        <v>179</v>
      </c>
      <c r="E5" s="2"/>
    </row>
    <row r="6" spans="1:5" ht="30" customHeight="1" x14ac:dyDescent="0.25">
      <c r="A6" s="176" t="s">
        <v>72</v>
      </c>
      <c r="B6" s="194"/>
      <c r="C6" s="66" t="s">
        <v>1245</v>
      </c>
      <c r="D6" s="68">
        <f>VLOOKUP(A6,'ERP UPLOAD LIST'!A:L,12,FALSE)</f>
        <v>216</v>
      </c>
    </row>
    <row r="7" spans="1:5" ht="30" customHeight="1" x14ac:dyDescent="0.25">
      <c r="A7" s="176" t="s">
        <v>73</v>
      </c>
      <c r="B7" s="194"/>
      <c r="C7" s="66" t="s">
        <v>1246</v>
      </c>
      <c r="D7" s="68">
        <f>VLOOKUP(A7,'ERP UPLOAD LIST'!A:L,12,FALSE)</f>
        <v>317</v>
      </c>
    </row>
    <row r="8" spans="1:5" ht="30" customHeight="1" x14ac:dyDescent="0.25">
      <c r="A8" s="176" t="s">
        <v>74</v>
      </c>
      <c r="B8" s="194"/>
      <c r="C8" s="66" t="s">
        <v>1247</v>
      </c>
      <c r="D8" s="68">
        <f>VLOOKUP(A8,'ERP UPLOAD LIST'!A:L,12,FALSE)</f>
        <v>330</v>
      </c>
    </row>
    <row r="9" spans="1:5" ht="30" customHeight="1" x14ac:dyDescent="0.25">
      <c r="A9" s="176" t="s">
        <v>126</v>
      </c>
      <c r="B9" s="194"/>
      <c r="C9" s="66" t="s">
        <v>1250</v>
      </c>
      <c r="D9" s="68">
        <f>VLOOKUP(A9,'ERP UPLOAD LIST'!A:L,12,FALSE)</f>
        <v>368</v>
      </c>
    </row>
    <row r="10" spans="1:5" ht="30" customHeight="1" x14ac:dyDescent="0.25">
      <c r="A10" s="176" t="s">
        <v>127</v>
      </c>
      <c r="B10" s="194"/>
      <c r="C10" s="66" t="s">
        <v>1251</v>
      </c>
      <c r="D10" s="68">
        <f>VLOOKUP(A10,'ERP UPLOAD LIST'!A:L,12,FALSE)</f>
        <v>496</v>
      </c>
    </row>
    <row r="11" spans="1:5" ht="30" customHeight="1" x14ac:dyDescent="0.25">
      <c r="A11" s="176" t="s">
        <v>128</v>
      </c>
      <c r="B11" s="194"/>
      <c r="C11" s="66" t="s">
        <v>1249</v>
      </c>
      <c r="D11" s="68">
        <f>VLOOKUP(A11,'ERP UPLOAD LIST'!A:L,12,FALSE)</f>
        <v>462</v>
      </c>
    </row>
    <row r="12" spans="1:5" ht="30" customHeight="1" x14ac:dyDescent="0.25">
      <c r="A12" s="176" t="s">
        <v>129</v>
      </c>
      <c r="B12" s="194"/>
      <c r="C12" s="66" t="s">
        <v>1248</v>
      </c>
      <c r="D12" s="68">
        <f>VLOOKUP(A12,'ERP UPLOAD LIST'!A:L,12,FALSE)</f>
        <v>391</v>
      </c>
    </row>
    <row r="13" spans="1:5" ht="30" customHeight="1" x14ac:dyDescent="0.25">
      <c r="A13" s="176" t="s">
        <v>173</v>
      </c>
      <c r="B13" s="194"/>
      <c r="C13" s="66" t="s">
        <v>1254</v>
      </c>
      <c r="D13" s="68">
        <f>VLOOKUP(A13,'ERP UPLOAD LIST'!A:L,12,FALSE)</f>
        <v>607</v>
      </c>
    </row>
    <row r="14" spans="1:5" ht="30" customHeight="1" x14ac:dyDescent="0.25">
      <c r="A14" s="176" t="s">
        <v>171</v>
      </c>
      <c r="B14" s="194"/>
      <c r="C14" s="66" t="s">
        <v>1252</v>
      </c>
      <c r="D14" s="68">
        <f>VLOOKUP(A14,'ERP UPLOAD LIST'!A:L,12,FALSE)</f>
        <v>605</v>
      </c>
    </row>
    <row r="15" spans="1:5" ht="30" customHeight="1" x14ac:dyDescent="0.25">
      <c r="A15" s="176" t="s">
        <v>172</v>
      </c>
      <c r="B15" s="194"/>
      <c r="C15" s="66" t="s">
        <v>1253</v>
      </c>
      <c r="D15" s="68">
        <f>VLOOKUP(A15,'ERP UPLOAD LIST'!A:L,12,FALSE)</f>
        <v>1130</v>
      </c>
    </row>
    <row r="16" spans="1:5" s="52" customFormat="1" ht="30" customHeight="1" x14ac:dyDescent="0.3">
      <c r="A16" s="265" t="s">
        <v>498</v>
      </c>
      <c r="B16" s="99"/>
      <c r="C16" s="99"/>
      <c r="D16" s="99"/>
      <c r="E16" s="2"/>
    </row>
    <row r="17" spans="1:5" s="1" customFormat="1" ht="30" customHeight="1" x14ac:dyDescent="0.25">
      <c r="A17" s="176" t="s">
        <v>521</v>
      </c>
      <c r="B17" s="194"/>
      <c r="C17" s="66" t="s">
        <v>1255</v>
      </c>
      <c r="D17" s="68">
        <f>VLOOKUP(A17,'ERP UPLOAD LIST'!A:L,12,FALSE)</f>
        <v>23</v>
      </c>
      <c r="E17" s="2"/>
    </row>
    <row r="18" spans="1:5" s="1" customFormat="1" ht="30" customHeight="1" x14ac:dyDescent="0.25">
      <c r="A18" s="176" t="s">
        <v>112</v>
      </c>
      <c r="B18" s="194"/>
      <c r="C18" s="66" t="s">
        <v>1256</v>
      </c>
      <c r="D18" s="68">
        <f>VLOOKUP(A18,'ERP UPLOAD LIST'!A:L,12,FALSE)</f>
        <v>55</v>
      </c>
      <c r="E18" s="2"/>
    </row>
    <row r="19" spans="1:5" s="1" customFormat="1" ht="30" customHeight="1" x14ac:dyDescent="0.25">
      <c r="A19" s="176" t="s">
        <v>776</v>
      </c>
      <c r="B19" s="194"/>
      <c r="C19" s="66" t="s">
        <v>1257</v>
      </c>
      <c r="D19" s="68">
        <f>VLOOKUP(A19,'ERP UPLOAD LIST'!A:L,12,FALSE)</f>
        <v>134</v>
      </c>
      <c r="E19" s="2"/>
    </row>
    <row r="20" spans="1:5" s="1" customFormat="1" ht="30" customHeight="1" x14ac:dyDescent="0.25">
      <c r="A20" s="176" t="s">
        <v>113</v>
      </c>
      <c r="B20" s="194"/>
      <c r="C20" s="66" t="s">
        <v>1258</v>
      </c>
      <c r="D20" s="68">
        <f>VLOOKUP(A20,'ERP UPLOAD LIST'!A:L,12,FALSE)</f>
        <v>55</v>
      </c>
      <c r="E20" s="2"/>
    </row>
    <row r="21" spans="1:5" s="45" customFormat="1" ht="30" customHeight="1" x14ac:dyDescent="0.25">
      <c r="A21" s="176" t="s">
        <v>843</v>
      </c>
      <c r="B21" s="194"/>
      <c r="C21" s="66" t="s">
        <v>1259</v>
      </c>
      <c r="D21" s="68">
        <f>VLOOKUP(A21,'ERP UPLOAD LIST'!A:L,12,FALSE)</f>
        <v>200</v>
      </c>
    </row>
    <row r="22" spans="1:5" s="45" customFormat="1" ht="30" customHeight="1" x14ac:dyDescent="0.25">
      <c r="A22" s="176" t="s">
        <v>844</v>
      </c>
      <c r="B22" s="194"/>
      <c r="C22" s="66" t="s">
        <v>1260</v>
      </c>
      <c r="D22" s="68">
        <f>VLOOKUP(A22,'ERP UPLOAD LIST'!A:L,12,FALSE)</f>
        <v>200</v>
      </c>
    </row>
    <row r="23" spans="1:5" s="52" customFormat="1" ht="30" customHeight="1" x14ac:dyDescent="0.3">
      <c r="A23" s="257" t="s">
        <v>1261</v>
      </c>
      <c r="B23" s="76"/>
      <c r="C23" s="76"/>
      <c r="D23" s="76"/>
      <c r="E23" s="2"/>
    </row>
    <row r="24" spans="1:5" s="1" customFormat="1" ht="30" customHeight="1" x14ac:dyDescent="0.25">
      <c r="A24" s="176" t="s">
        <v>114</v>
      </c>
      <c r="B24" s="194"/>
      <c r="C24" s="66" t="s">
        <v>740</v>
      </c>
      <c r="D24" s="68">
        <f>VLOOKUP(A24,'ERP UPLOAD LIST'!A:L,12,FALSE)</f>
        <v>31</v>
      </c>
      <c r="E24" s="2"/>
    </row>
    <row r="25" spans="1:5" s="1" customFormat="1" ht="30" customHeight="1" x14ac:dyDescent="0.25">
      <c r="A25" s="176" t="s">
        <v>115</v>
      </c>
      <c r="B25" s="194"/>
      <c r="C25" s="66" t="s">
        <v>741</v>
      </c>
      <c r="D25" s="68">
        <f>VLOOKUP(A25,'ERP UPLOAD LIST'!A:L,12,FALSE)</f>
        <v>55</v>
      </c>
      <c r="E25" s="2"/>
    </row>
    <row r="26" spans="1:5" s="1" customFormat="1" ht="30" customHeight="1" x14ac:dyDescent="0.25">
      <c r="A26" s="176" t="s">
        <v>523</v>
      </c>
      <c r="B26" s="194"/>
      <c r="C26" s="66" t="s">
        <v>742</v>
      </c>
      <c r="D26" s="68">
        <f>VLOOKUP(A26,'ERP UPLOAD LIST'!A:L,12,FALSE)</f>
        <v>65</v>
      </c>
      <c r="E26" s="2"/>
    </row>
    <row r="27" spans="1:5" s="1" customFormat="1" ht="30" customHeight="1" x14ac:dyDescent="0.25">
      <c r="A27" s="176" t="s">
        <v>116</v>
      </c>
      <c r="B27" s="194"/>
      <c r="C27" s="66" t="s">
        <v>743</v>
      </c>
      <c r="D27" s="68">
        <f>VLOOKUP(A27,'ERP UPLOAD LIST'!A:L,12,FALSE)</f>
        <v>81</v>
      </c>
      <c r="E27" s="2"/>
    </row>
    <row r="28" spans="1:5" s="1" customFormat="1" ht="30" customHeight="1" x14ac:dyDescent="0.25">
      <c r="A28" s="176" t="s">
        <v>117</v>
      </c>
      <c r="B28" s="194"/>
      <c r="C28" s="66" t="s">
        <v>1138</v>
      </c>
      <c r="D28" s="68">
        <f>VLOOKUP(A28,'ERP UPLOAD LIST'!A:L,12,FALSE)</f>
        <v>134</v>
      </c>
      <c r="E28" s="2"/>
    </row>
    <row r="29" spans="1:5" s="1" customFormat="1" ht="30" customHeight="1" x14ac:dyDescent="0.25">
      <c r="A29" s="261" t="s">
        <v>1028</v>
      </c>
      <c r="B29" s="84"/>
      <c r="C29" s="84"/>
      <c r="D29" s="84"/>
      <c r="E29" s="2"/>
    </row>
    <row r="30" spans="1:5" ht="30" customHeight="1" x14ac:dyDescent="0.25">
      <c r="A30" s="176" t="s">
        <v>98</v>
      </c>
      <c r="B30" s="194"/>
      <c r="C30" s="66" t="s">
        <v>163</v>
      </c>
      <c r="D30" s="68">
        <f>VLOOKUP(A30,'ERP UPLOAD LIST'!A:L,12,FALSE)</f>
        <v>624</v>
      </c>
    </row>
    <row r="31" spans="1:5" ht="30" customHeight="1" x14ac:dyDescent="0.25">
      <c r="A31" s="176" t="s">
        <v>99</v>
      </c>
      <c r="B31" s="194"/>
      <c r="C31" s="66" t="s">
        <v>164</v>
      </c>
      <c r="D31" s="68">
        <f>VLOOKUP(A31,'ERP UPLOAD LIST'!A:L,12,FALSE)</f>
        <v>1112</v>
      </c>
    </row>
    <row r="32" spans="1:5" ht="30" customHeight="1" x14ac:dyDescent="0.25">
      <c r="A32" s="176" t="s">
        <v>100</v>
      </c>
      <c r="B32" s="194"/>
      <c r="C32" s="66" t="s">
        <v>165</v>
      </c>
      <c r="D32" s="68">
        <f>VLOOKUP(A32,'ERP UPLOAD LIST'!A:L,12,FALSE)</f>
        <v>3554</v>
      </c>
    </row>
    <row r="33" spans="1:5" ht="30" customHeight="1" x14ac:dyDescent="0.25">
      <c r="A33" s="176" t="s">
        <v>101</v>
      </c>
      <c r="B33" s="194"/>
      <c r="C33" s="66" t="s">
        <v>166</v>
      </c>
      <c r="D33" s="68">
        <f>VLOOKUP(A33,'ERP UPLOAD LIST'!A:L,12,FALSE)</f>
        <v>4270</v>
      </c>
    </row>
    <row r="34" spans="1:5" ht="30" customHeight="1" x14ac:dyDescent="0.25">
      <c r="A34" s="176" t="s">
        <v>102</v>
      </c>
      <c r="B34" s="194"/>
      <c r="C34" s="66" t="s">
        <v>167</v>
      </c>
      <c r="D34" s="68">
        <f>VLOOKUP(A34,'ERP UPLOAD LIST'!A:L,12,FALSE)</f>
        <v>5696</v>
      </c>
    </row>
    <row r="35" spans="1:5" ht="30" customHeight="1" x14ac:dyDescent="0.25">
      <c r="A35" s="176" t="s">
        <v>408</v>
      </c>
      <c r="B35" s="194"/>
      <c r="C35" s="66" t="s">
        <v>733</v>
      </c>
      <c r="D35" s="68">
        <f>VLOOKUP(A35,'ERP UPLOAD LIST'!A:L,12,FALSE)</f>
        <v>624</v>
      </c>
    </row>
    <row r="36" spans="1:5" ht="30" customHeight="1" x14ac:dyDescent="0.25">
      <c r="A36" s="176" t="s">
        <v>162</v>
      </c>
      <c r="B36" s="194"/>
      <c r="C36" s="66" t="s">
        <v>734</v>
      </c>
      <c r="D36" s="68">
        <f>VLOOKUP(A36,'ERP UPLOAD LIST'!A:L,12,FALSE)</f>
        <v>1112</v>
      </c>
    </row>
    <row r="37" spans="1:5" s="52" customFormat="1" ht="30" customHeight="1" x14ac:dyDescent="0.3">
      <c r="A37" s="265" t="s">
        <v>132</v>
      </c>
      <c r="B37" s="99"/>
      <c r="C37" s="99"/>
      <c r="D37" s="99"/>
      <c r="E37" s="2"/>
    </row>
    <row r="38" spans="1:5" ht="30" customHeight="1" x14ac:dyDescent="0.25">
      <c r="A38" s="176" t="s">
        <v>130</v>
      </c>
      <c r="B38" s="194"/>
      <c r="C38" s="66" t="s">
        <v>204</v>
      </c>
      <c r="D38" s="68">
        <f>VLOOKUP(A38,'ERP UPLOAD LIST'!A:L,12,FALSE)</f>
        <v>1282</v>
      </c>
    </row>
    <row r="39" spans="1:5" ht="30" customHeight="1" x14ac:dyDescent="0.25">
      <c r="A39" s="176" t="s">
        <v>131</v>
      </c>
      <c r="B39" s="194"/>
      <c r="C39" s="66" t="s">
        <v>205</v>
      </c>
      <c r="D39" s="68">
        <f>VLOOKUP(A39,'ERP UPLOAD LIST'!A:L,12,FALSE)</f>
        <v>2139</v>
      </c>
    </row>
    <row r="40" spans="1:5" s="52" customFormat="1" ht="30" customHeight="1" x14ac:dyDescent="0.3">
      <c r="A40" s="265" t="s">
        <v>1107</v>
      </c>
      <c r="B40" s="99"/>
      <c r="C40" s="99"/>
      <c r="D40" s="99"/>
      <c r="E40" s="2"/>
    </row>
    <row r="41" spans="1:5" ht="30" customHeight="1" x14ac:dyDescent="0.25">
      <c r="A41" s="176" t="s">
        <v>174</v>
      </c>
      <c r="B41" s="194"/>
      <c r="C41" s="66" t="s">
        <v>207</v>
      </c>
      <c r="D41" s="68">
        <f>VLOOKUP(A41,'ERP UPLOAD LIST'!A:L,12,FALSE)</f>
        <v>530</v>
      </c>
    </row>
    <row r="42" spans="1:5" ht="30" customHeight="1" x14ac:dyDescent="0.25">
      <c r="A42" s="176" t="s">
        <v>175</v>
      </c>
      <c r="B42" s="194"/>
      <c r="C42" s="66" t="s">
        <v>208</v>
      </c>
      <c r="D42" s="68">
        <f>VLOOKUP(A42,'ERP UPLOAD LIST'!A:L,12,FALSE)</f>
        <v>624</v>
      </c>
    </row>
    <row r="43" spans="1:5" ht="30" customHeight="1" x14ac:dyDescent="0.25">
      <c r="A43" s="176" t="s">
        <v>176</v>
      </c>
      <c r="B43" s="194"/>
      <c r="C43" s="66" t="s">
        <v>209</v>
      </c>
      <c r="D43" s="68">
        <f>VLOOKUP(A43,'ERP UPLOAD LIST'!A:L,12,FALSE)</f>
        <v>1187</v>
      </c>
    </row>
    <row r="44" spans="1:5" s="52" customFormat="1" ht="30" customHeight="1" x14ac:dyDescent="0.3">
      <c r="A44" s="265" t="s">
        <v>1106</v>
      </c>
      <c r="B44" s="99"/>
      <c r="C44" s="99"/>
      <c r="D44" s="99"/>
      <c r="E44" s="2"/>
    </row>
    <row r="45" spans="1:5" ht="30" customHeight="1" x14ac:dyDescent="0.25">
      <c r="A45" s="176" t="s">
        <v>168</v>
      </c>
      <c r="B45" s="194"/>
      <c r="C45" s="66" t="s">
        <v>2480</v>
      </c>
      <c r="D45" s="68">
        <f>VLOOKUP(A45,'ERP UPLOAD LIST'!A:L,12,FALSE)</f>
        <v>579</v>
      </c>
    </row>
    <row r="46" spans="1:5" ht="30" customHeight="1" x14ac:dyDescent="0.25">
      <c r="A46" s="176" t="s">
        <v>169</v>
      </c>
      <c r="B46" s="194"/>
      <c r="C46" s="66" t="s">
        <v>2481</v>
      </c>
      <c r="D46" s="68">
        <f>VLOOKUP(A46,'ERP UPLOAD LIST'!A:L,12,FALSE)</f>
        <v>716</v>
      </c>
    </row>
    <row r="47" spans="1:5" s="52" customFormat="1" ht="30" customHeight="1" x14ac:dyDescent="0.3">
      <c r="A47" s="263" t="s">
        <v>1029</v>
      </c>
      <c r="B47" s="82"/>
      <c r="C47" s="82"/>
      <c r="D47" s="82"/>
      <c r="E47" s="2"/>
    </row>
    <row r="48" spans="1:5" s="1" customFormat="1" ht="30" customHeight="1" x14ac:dyDescent="0.25">
      <c r="A48" s="176" t="s">
        <v>1080</v>
      </c>
      <c r="B48" s="194"/>
      <c r="C48" s="66" t="s">
        <v>2482</v>
      </c>
      <c r="D48" s="68">
        <f>VLOOKUP(A48,'ERP UPLOAD LIST'!A:L,12,FALSE)</f>
        <v>65</v>
      </c>
    </row>
    <row r="49" spans="1:5" s="1" customFormat="1" ht="30" customHeight="1" x14ac:dyDescent="0.25">
      <c r="A49" s="176" t="s">
        <v>978</v>
      </c>
      <c r="B49" s="194"/>
      <c r="C49" s="66" t="s">
        <v>1103</v>
      </c>
      <c r="D49" s="68">
        <f>VLOOKUP(A49,'ERP UPLOAD LIST'!A:L,12,FALSE)</f>
        <v>451</v>
      </c>
    </row>
    <row r="50" spans="1:5" s="1" customFormat="1" ht="30" customHeight="1" x14ac:dyDescent="0.25">
      <c r="A50" s="176" t="s">
        <v>979</v>
      </c>
      <c r="B50" s="194"/>
      <c r="C50" s="66" t="s">
        <v>1103</v>
      </c>
      <c r="D50" s="68">
        <f>VLOOKUP(A50,'ERP UPLOAD LIST'!A:L,12,FALSE)</f>
        <v>484</v>
      </c>
    </row>
    <row r="51" spans="1:5" s="1" customFormat="1" ht="30" customHeight="1" x14ac:dyDescent="0.25">
      <c r="A51" s="176" t="s">
        <v>974</v>
      </c>
      <c r="B51" s="194"/>
      <c r="C51" s="66" t="s">
        <v>1189</v>
      </c>
      <c r="D51" s="68">
        <f>VLOOKUP(A51,'ERP UPLOAD LIST'!A:L,12,FALSE)</f>
        <v>710</v>
      </c>
    </row>
    <row r="52" spans="1:5" s="1" customFormat="1" ht="30" customHeight="1" x14ac:dyDescent="0.25">
      <c r="A52" s="176" t="s">
        <v>26</v>
      </c>
      <c r="B52" s="194"/>
      <c r="C52" s="66" t="s">
        <v>149</v>
      </c>
      <c r="D52" s="68">
        <f>VLOOKUP(A52,'ERP UPLOAD LIST'!A:L,12,FALSE)</f>
        <v>70</v>
      </c>
      <c r="E52" s="2"/>
    </row>
    <row r="53" spans="1:5" ht="30" customHeight="1" x14ac:dyDescent="0.25">
      <c r="A53" s="176" t="s">
        <v>75</v>
      </c>
      <c r="B53" s="194"/>
      <c r="C53" s="66" t="s">
        <v>184</v>
      </c>
      <c r="D53" s="68">
        <f>VLOOKUP(A53,'ERP UPLOAD LIST'!A:L,12,FALSE)</f>
        <v>110</v>
      </c>
    </row>
    <row r="54" spans="1:5" ht="30" customHeight="1" x14ac:dyDescent="0.25">
      <c r="A54" s="176" t="s">
        <v>76</v>
      </c>
      <c r="B54" s="194"/>
      <c r="C54" s="66" t="s">
        <v>185</v>
      </c>
      <c r="D54" s="68">
        <f>VLOOKUP(A54,'ERP UPLOAD LIST'!A:L,12,FALSE)</f>
        <v>138</v>
      </c>
    </row>
    <row r="55" spans="1:5" ht="30" customHeight="1" x14ac:dyDescent="0.25">
      <c r="A55" s="176" t="s">
        <v>77</v>
      </c>
      <c r="B55" s="194"/>
      <c r="C55" s="66" t="s">
        <v>186</v>
      </c>
      <c r="D55" s="68">
        <f>VLOOKUP(A55,'ERP UPLOAD LIST'!A:L,12,FALSE)</f>
        <v>47</v>
      </c>
    </row>
    <row r="56" spans="1:5" s="1" customFormat="1" ht="30" customHeight="1" x14ac:dyDescent="0.25">
      <c r="A56" s="176" t="s">
        <v>2477</v>
      </c>
      <c r="B56" s="194"/>
      <c r="C56" s="66" t="s">
        <v>479</v>
      </c>
      <c r="D56" s="68">
        <f>VLOOKUP(A56,'ERP UPLOAD LIST'!A:L,12,FALSE)</f>
        <v>81</v>
      </c>
      <c r="E56" s="2"/>
    </row>
    <row r="57" spans="1:5" s="44" customFormat="1" ht="30" customHeight="1" x14ac:dyDescent="0.25">
      <c r="A57" s="176" t="s">
        <v>2476</v>
      </c>
      <c r="B57" s="194"/>
      <c r="C57" s="66" t="s">
        <v>480</v>
      </c>
      <c r="D57" s="68">
        <f>VLOOKUP(A57,'ERP UPLOAD LIST'!A:L,12,FALSE)</f>
        <v>44</v>
      </c>
      <c r="E57" s="2"/>
    </row>
  </sheetData>
  <mergeCells count="1">
    <mergeCell ref="A2:D2"/>
  </mergeCells>
  <conditionalFormatting sqref="A4:A15">
    <cfRule type="duplicateValues" dxfId="51" priority="9"/>
  </conditionalFormatting>
  <conditionalFormatting sqref="A17:A22">
    <cfRule type="duplicateValues" dxfId="50" priority="8"/>
  </conditionalFormatting>
  <conditionalFormatting sqref="A24:A28">
    <cfRule type="duplicateValues" dxfId="49" priority="7"/>
  </conditionalFormatting>
  <conditionalFormatting sqref="A30:A36">
    <cfRule type="duplicateValues" dxfId="48" priority="6"/>
  </conditionalFormatting>
  <conditionalFormatting sqref="A38:A39">
    <cfRule type="duplicateValues" dxfId="47" priority="281"/>
  </conditionalFormatting>
  <conditionalFormatting sqref="A41:A43">
    <cfRule type="duplicateValues" dxfId="46" priority="4"/>
  </conditionalFormatting>
  <conditionalFormatting sqref="A45:A46">
    <cfRule type="duplicateValues" dxfId="45" priority="3"/>
  </conditionalFormatting>
  <conditionalFormatting sqref="A48:A57">
    <cfRule type="duplicateValues" dxfId="44" priority="282"/>
  </conditionalFormatting>
  <hyperlinks>
    <hyperlink ref="E1" location="Index!A1" display="RETURN TO INDEX" xr:uid="{00000000-0004-0000-0A00-000000000000}"/>
  </hyperlink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V256"/>
  <sheetViews>
    <sheetView workbookViewId="0">
      <selection activeCell="I2" sqref="I2"/>
    </sheetView>
  </sheetViews>
  <sheetFormatPr defaultRowHeight="30" customHeight="1" x14ac:dyDescent="0.25"/>
  <cols>
    <col min="1" max="1" width="14.5703125" customWidth="1"/>
    <col min="2" max="2" width="10.5703125" customWidth="1"/>
    <col min="3" max="3" width="86.7109375" customWidth="1"/>
    <col min="4" max="4" width="13.7109375" customWidth="1"/>
    <col min="5" max="5" width="9.28515625" customWidth="1"/>
  </cols>
  <sheetData>
    <row r="1" spans="1:22" s="1" customFormat="1" ht="142.5" customHeight="1" x14ac:dyDescent="0.25">
      <c r="B1" s="43"/>
      <c r="C1" s="43"/>
      <c r="E1" s="51" t="s">
        <v>752</v>
      </c>
    </row>
    <row r="2" spans="1:22" s="1" customFormat="1" ht="30" customHeight="1" x14ac:dyDescent="0.2">
      <c r="A2" s="465"/>
      <c r="B2" s="465"/>
      <c r="C2" s="465"/>
      <c r="D2" s="466"/>
    </row>
    <row r="3" spans="1:22" s="1" customFormat="1" ht="30" customHeight="1" x14ac:dyDescent="0.2">
      <c r="A3" s="262" t="s">
        <v>1104</v>
      </c>
      <c r="B3" s="83"/>
      <c r="C3" s="83"/>
      <c r="D3" s="81" t="s">
        <v>1021</v>
      </c>
    </row>
    <row r="4" spans="1:22" s="2" customFormat="1" ht="30" customHeight="1" x14ac:dyDescent="0.25">
      <c r="A4" s="176" t="s">
        <v>858</v>
      </c>
      <c r="B4" s="194"/>
      <c r="C4" s="66" t="s">
        <v>869</v>
      </c>
      <c r="D4" s="68">
        <f>VLOOKUP(A4,'ERP UPLOAD LIST'!A:L,12,FALSE)</f>
        <v>1317</v>
      </c>
    </row>
    <row r="5" spans="1:22" s="2" customFormat="1" ht="30" customHeight="1" x14ac:dyDescent="0.25">
      <c r="A5" s="176" t="s">
        <v>859</v>
      </c>
      <c r="B5" s="194"/>
      <c r="C5" s="66" t="s">
        <v>1215</v>
      </c>
      <c r="D5" s="68">
        <f>VLOOKUP(A5,'ERP UPLOAD LIST'!$A$17:$L$618,12,FALSE)</f>
        <v>434</v>
      </c>
    </row>
    <row r="6" spans="1:22" s="45" customFormat="1" ht="30" customHeight="1" x14ac:dyDescent="0.25">
      <c r="A6" s="176" t="s">
        <v>860</v>
      </c>
      <c r="B6" s="194"/>
      <c r="C6" s="66" t="s">
        <v>1216</v>
      </c>
      <c r="D6" s="68">
        <f>VLOOKUP(A6,'ERP UPLOAD LIST'!$A$17:$L$618,12,FALSE)</f>
        <v>215</v>
      </c>
    </row>
    <row r="7" spans="1:22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30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30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0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0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0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0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0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0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0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0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0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0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0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0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0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0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30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0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0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0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0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0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0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0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0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0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0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30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30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30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30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30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30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30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30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30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30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30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30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30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30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30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30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30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30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30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30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30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30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30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30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30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30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30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30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30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30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30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30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30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30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30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30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30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30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30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30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30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30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30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30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30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30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30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30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30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30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30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30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30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30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30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30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30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30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30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30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30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30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30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30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30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30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30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30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30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30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30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30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30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30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30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30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30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30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30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30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30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30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30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30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30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30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30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30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30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30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30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30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30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30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30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30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30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30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30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30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30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30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30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30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30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30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30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30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30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30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30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30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30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30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30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30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30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30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30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30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30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30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30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30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30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30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30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30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30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30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30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30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30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30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30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30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30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30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30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30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30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30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30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30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30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30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30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30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30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30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30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30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30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30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30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30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30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30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30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30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30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30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30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30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30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30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30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30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30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30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30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30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30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30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30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30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30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30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30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30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30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30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30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30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30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30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30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30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30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30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30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30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30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30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30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30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30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30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30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30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30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30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30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30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30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30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30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30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30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30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30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</sheetData>
  <mergeCells count="1">
    <mergeCell ref="A2:D2"/>
  </mergeCells>
  <conditionalFormatting sqref="A4:A6">
    <cfRule type="duplicateValues" dxfId="43" priority="1"/>
  </conditionalFormatting>
  <hyperlinks>
    <hyperlink ref="E1" location="Index!A1" display="RETURN TO INDEX" xr:uid="{00000000-0004-0000-0900-000000000000}"/>
  </hyperlinks>
  <pageMargins left="0.7" right="0.7" top="0.75" bottom="0.75" header="0.3" footer="0.3"/>
  <customProperties>
    <customPr name="_pios_id" r:id="rId1"/>
  </customPropertie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E18"/>
  <sheetViews>
    <sheetView workbookViewId="0">
      <selection activeCell="T7" sqref="S7:T7"/>
    </sheetView>
  </sheetViews>
  <sheetFormatPr defaultColWidth="9.28515625" defaultRowHeight="30" customHeight="1" x14ac:dyDescent="0.25"/>
  <cols>
    <col min="1" max="1" width="14.5703125" style="2" customWidth="1"/>
    <col min="2" max="2" width="10.5703125" style="2" customWidth="1"/>
    <col min="3" max="3" width="82.7109375" style="2" customWidth="1"/>
    <col min="4" max="4" width="13.7109375" style="2" customWidth="1"/>
    <col min="5" max="16384" width="9.28515625" style="2"/>
  </cols>
  <sheetData>
    <row r="1" spans="1:5" ht="140.25" customHeight="1" x14ac:dyDescent="0.25">
      <c r="E1" s="51" t="s">
        <v>752</v>
      </c>
    </row>
    <row r="2" spans="1:5" s="1" customFormat="1" ht="30" customHeight="1" x14ac:dyDescent="0.2">
      <c r="A2" s="465"/>
      <c r="B2" s="465"/>
      <c r="C2" s="465"/>
      <c r="D2" s="466"/>
    </row>
    <row r="3" spans="1:5" s="1" customFormat="1" ht="30" customHeight="1" x14ac:dyDescent="0.2">
      <c r="A3" s="267" t="s">
        <v>30</v>
      </c>
      <c r="B3" s="86"/>
      <c r="C3" s="86"/>
      <c r="D3" s="101" t="s">
        <v>1021</v>
      </c>
    </row>
    <row r="4" spans="1:5" s="1" customFormat="1" ht="30" customHeight="1" x14ac:dyDescent="0.25">
      <c r="A4" s="176" t="s">
        <v>980</v>
      </c>
      <c r="B4" s="194"/>
      <c r="C4" s="66" t="s">
        <v>1113</v>
      </c>
      <c r="D4" s="68">
        <f>VLOOKUP(A4,'ERP UPLOAD LIST'!A:L,12,FALSE)</f>
        <v>697</v>
      </c>
    </row>
    <row r="5" spans="1:5" s="1" customFormat="1" ht="30" customHeight="1" x14ac:dyDescent="0.25">
      <c r="A5" s="176" t="s">
        <v>981</v>
      </c>
      <c r="B5" s="194"/>
      <c r="C5" s="66" t="s">
        <v>1114</v>
      </c>
      <c r="D5" s="68">
        <f>VLOOKUP(A5,'ERP UPLOAD LIST'!A:L,12,FALSE)</f>
        <v>528</v>
      </c>
    </row>
    <row r="6" spans="1:5" s="1" customFormat="1" ht="30" customHeight="1" x14ac:dyDescent="0.25">
      <c r="A6" s="176" t="s">
        <v>42</v>
      </c>
      <c r="B6" s="194"/>
      <c r="C6" s="66" t="s">
        <v>88</v>
      </c>
      <c r="D6" s="68">
        <f>VLOOKUP(A6,'ERP UPLOAD LIST'!A:L,12,FALSE)</f>
        <v>195</v>
      </c>
    </row>
    <row r="7" spans="1:5" s="1" customFormat="1" ht="30" customHeight="1" x14ac:dyDescent="0.25">
      <c r="A7" s="176" t="s">
        <v>43</v>
      </c>
      <c r="B7" s="194"/>
      <c r="C7" s="66" t="s">
        <v>89</v>
      </c>
      <c r="D7" s="68">
        <f>VLOOKUP(A7,'ERP UPLOAD LIST'!A:L,12,FALSE)</f>
        <v>110</v>
      </c>
    </row>
    <row r="8" spans="1:5" s="1" customFormat="1" ht="30" customHeight="1" x14ac:dyDescent="0.2">
      <c r="A8" s="266" t="s">
        <v>31</v>
      </c>
      <c r="B8" s="100"/>
      <c r="C8" s="100"/>
      <c r="D8" s="98"/>
    </row>
    <row r="9" spans="1:5" ht="30" customHeight="1" x14ac:dyDescent="0.25">
      <c r="A9" s="176" t="s">
        <v>413</v>
      </c>
      <c r="B9" s="194"/>
      <c r="C9" s="66" t="s">
        <v>739</v>
      </c>
      <c r="D9" s="68">
        <f>VLOOKUP(A9,'ERP UPLOAD LIST'!A:L,12,FALSE)</f>
        <v>110</v>
      </c>
      <c r="E9" s="1"/>
    </row>
    <row r="10" spans="1:5" s="1" customFormat="1" ht="30" customHeight="1" x14ac:dyDescent="0.25">
      <c r="A10" s="176" t="s">
        <v>154</v>
      </c>
      <c r="B10" s="194"/>
      <c r="C10" s="66" t="s">
        <v>90</v>
      </c>
      <c r="D10" s="68">
        <f>VLOOKUP(A10,'ERP UPLOAD LIST'!A:L,12,FALSE)</f>
        <v>122</v>
      </c>
    </row>
    <row r="11" spans="1:5" s="1" customFormat="1" ht="30" customHeight="1" x14ac:dyDescent="0.25">
      <c r="A11" s="176" t="s">
        <v>455</v>
      </c>
      <c r="B11" s="194"/>
      <c r="C11" s="66" t="s">
        <v>456</v>
      </c>
      <c r="D11" s="68">
        <f>VLOOKUP(A11,'ERP UPLOAD LIST'!A:L,12,FALSE)</f>
        <v>81</v>
      </c>
    </row>
    <row r="12" spans="1:5" s="1" customFormat="1" ht="30" customHeight="1" x14ac:dyDescent="0.25">
      <c r="A12" s="176" t="s">
        <v>983</v>
      </c>
      <c r="B12" s="194"/>
      <c r="C12" s="66" t="s">
        <v>1187</v>
      </c>
      <c r="D12" s="68">
        <f>VLOOKUP(A12,'ERP UPLOAD LIST'!A:L,12,FALSE)</f>
        <v>784</v>
      </c>
    </row>
    <row r="13" spans="1:5" s="1" customFormat="1" ht="30" customHeight="1" x14ac:dyDescent="0.25">
      <c r="A13" s="176" t="s">
        <v>984</v>
      </c>
      <c r="B13" s="194"/>
      <c r="C13" s="66" t="s">
        <v>1188</v>
      </c>
      <c r="D13" s="68">
        <f>VLOOKUP(A13,'ERP UPLOAD LIST'!A:L,12,FALSE)</f>
        <v>996</v>
      </c>
    </row>
    <row r="14" spans="1:5" s="1" customFormat="1" ht="30" customHeight="1" x14ac:dyDescent="0.2">
      <c r="A14" s="266" t="s">
        <v>1074</v>
      </c>
      <c r="B14" s="100"/>
      <c r="C14" s="100"/>
      <c r="D14" s="98"/>
    </row>
    <row r="15" spans="1:5" s="1" customFormat="1" ht="30" customHeight="1" x14ac:dyDescent="0.25">
      <c r="A15" s="176" t="s">
        <v>1071</v>
      </c>
      <c r="B15" s="194"/>
      <c r="C15" s="66" t="s">
        <v>2483</v>
      </c>
      <c r="D15" s="68">
        <f>VLOOKUP(A15,'ERP UPLOAD LIST'!A:L,12,FALSE)</f>
        <v>645</v>
      </c>
    </row>
    <row r="16" spans="1:5" s="1" customFormat="1" ht="30" customHeight="1" x14ac:dyDescent="0.25">
      <c r="A16" s="176" t="s">
        <v>1072</v>
      </c>
      <c r="B16" s="194"/>
      <c r="C16" s="66" t="s">
        <v>2484</v>
      </c>
      <c r="D16" s="68">
        <f>VLOOKUP(A16,'ERP UPLOAD LIST'!A:L,12,FALSE)</f>
        <v>213</v>
      </c>
    </row>
    <row r="17" spans="1:4" s="1" customFormat="1" ht="30" customHeight="1" x14ac:dyDescent="0.25">
      <c r="A17" s="176" t="s">
        <v>1081</v>
      </c>
      <c r="B17" s="194"/>
      <c r="C17" s="66" t="s">
        <v>2485</v>
      </c>
      <c r="D17" s="68">
        <f>VLOOKUP(A17,'ERP UPLOAD LIST'!A:L,12,FALSE)</f>
        <v>46</v>
      </c>
    </row>
    <row r="18" spans="1:4" ht="30" customHeight="1" x14ac:dyDescent="0.25">
      <c r="C18" s="48"/>
    </row>
  </sheetData>
  <mergeCells count="1">
    <mergeCell ref="A2:D2"/>
  </mergeCells>
  <phoneticPr fontId="45" type="noConversion"/>
  <conditionalFormatting sqref="A4:A7">
    <cfRule type="duplicateValues" dxfId="42" priority="3"/>
  </conditionalFormatting>
  <conditionalFormatting sqref="A9:A13">
    <cfRule type="duplicateValues" dxfId="41" priority="2"/>
  </conditionalFormatting>
  <conditionalFormatting sqref="A15:A17">
    <cfRule type="duplicateValues" dxfId="40" priority="1"/>
  </conditionalFormatting>
  <hyperlinks>
    <hyperlink ref="E1" location="Index!A1" display="RETURN TO INDEX" xr:uid="{00000000-0004-0000-0F00-000000000000}"/>
  </hyperlink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94"/>
  <sheetViews>
    <sheetView workbookViewId="0">
      <selection activeCell="L1" sqref="L1"/>
    </sheetView>
  </sheetViews>
  <sheetFormatPr defaultColWidth="9.28515625" defaultRowHeight="30" customHeight="1" x14ac:dyDescent="0.25"/>
  <cols>
    <col min="1" max="1" width="14.5703125" style="2" customWidth="1"/>
    <col min="2" max="2" width="15.5703125" style="2" bestFit="1" customWidth="1"/>
    <col min="3" max="3" width="107.7109375" style="2" customWidth="1"/>
    <col min="4" max="4" width="13.7109375" style="2" customWidth="1"/>
    <col min="5" max="16384" width="9.28515625" style="2"/>
  </cols>
  <sheetData>
    <row r="1" spans="1:10" s="1" customFormat="1" ht="125.25" customHeight="1" x14ac:dyDescent="0.25">
      <c r="B1" s="43"/>
      <c r="C1" s="200" t="s">
        <v>2009</v>
      </c>
      <c r="E1" s="51" t="s">
        <v>752</v>
      </c>
    </row>
    <row r="2" spans="1:10" s="1" customFormat="1" ht="30" customHeight="1" x14ac:dyDescent="0.2">
      <c r="A2" s="257" t="s">
        <v>798</v>
      </c>
      <c r="B2" s="76"/>
      <c r="C2" s="95"/>
      <c r="D2" s="104" t="s">
        <v>1021</v>
      </c>
    </row>
    <row r="3" spans="1:10" ht="30" customHeight="1" x14ac:dyDescent="0.25">
      <c r="A3" s="176" t="s">
        <v>545</v>
      </c>
      <c r="B3" s="176" t="s">
        <v>544</v>
      </c>
      <c r="C3" s="66" t="s">
        <v>1206</v>
      </c>
      <c r="D3" s="68">
        <f>VLOOKUP(A3,'ERP UPLOAD LIST'!A:L,12,FALSE)</f>
        <v>208</v>
      </c>
      <c r="E3" s="13"/>
      <c r="F3" s="12"/>
    </row>
    <row r="4" spans="1:10" ht="30" customHeight="1" x14ac:dyDescent="0.25">
      <c r="A4" s="176" t="s">
        <v>547</v>
      </c>
      <c r="B4" s="176" t="s">
        <v>546</v>
      </c>
      <c r="C4" s="66" t="s">
        <v>1207</v>
      </c>
      <c r="D4" s="68">
        <f>VLOOKUP(A4,'ERP UPLOAD LIST'!A:L,12,FALSE)</f>
        <v>227</v>
      </c>
      <c r="E4" s="13"/>
      <c r="F4" s="12"/>
    </row>
    <row r="5" spans="1:10" ht="30" customHeight="1" x14ac:dyDescent="0.25">
      <c r="A5" s="176" t="s">
        <v>549</v>
      </c>
      <c r="B5" s="176" t="s">
        <v>548</v>
      </c>
      <c r="C5" s="66" t="s">
        <v>1208</v>
      </c>
      <c r="D5" s="68">
        <f>VLOOKUP(A5,'ERP UPLOAD LIST'!A:L,12,FALSE)</f>
        <v>250</v>
      </c>
      <c r="E5" s="13"/>
      <c r="F5" s="12"/>
    </row>
    <row r="6" spans="1:10" ht="30" customHeight="1" x14ac:dyDescent="0.25">
      <c r="A6" s="176" t="s">
        <v>883</v>
      </c>
      <c r="B6" s="176" t="s">
        <v>882</v>
      </c>
      <c r="C6" s="66" t="s">
        <v>1209</v>
      </c>
      <c r="D6" s="68">
        <f>VLOOKUP(A6,'ERP UPLOAD LIST'!A:L,12,FALSE)</f>
        <v>268</v>
      </c>
      <c r="E6" s="13"/>
      <c r="F6" s="12"/>
    </row>
    <row r="7" spans="1:10" ht="30" customHeight="1" x14ac:dyDescent="0.25">
      <c r="A7" s="176" t="s">
        <v>885</v>
      </c>
      <c r="B7" s="176" t="s">
        <v>884</v>
      </c>
      <c r="C7" s="66" t="s">
        <v>1210</v>
      </c>
      <c r="D7" s="68">
        <f>VLOOKUP(A7,'ERP UPLOAD LIST'!A:L,12,FALSE)</f>
        <v>292</v>
      </c>
      <c r="E7" s="13"/>
      <c r="F7" s="12"/>
    </row>
    <row r="8" spans="1:10" ht="30" customHeight="1" x14ac:dyDescent="0.25">
      <c r="A8" s="176" t="s">
        <v>887</v>
      </c>
      <c r="B8" s="176" t="s">
        <v>886</v>
      </c>
      <c r="C8" s="66" t="s">
        <v>1205</v>
      </c>
      <c r="D8" s="68">
        <f>VLOOKUP(A8,'ERP UPLOAD LIST'!A:L,12,FALSE)</f>
        <v>311</v>
      </c>
      <c r="E8" s="13"/>
      <c r="F8" s="12"/>
    </row>
    <row r="9" spans="1:10" s="1" customFormat="1" ht="30" customHeight="1" x14ac:dyDescent="0.25">
      <c r="A9" s="176" t="s">
        <v>970</v>
      </c>
      <c r="B9" s="194"/>
      <c r="C9" s="66" t="s">
        <v>1211</v>
      </c>
      <c r="D9" s="68">
        <f>VLOOKUP(A9,'ERP UPLOAD LIST'!A:L,12,FALSE)</f>
        <v>208</v>
      </c>
    </row>
    <row r="10" spans="1:10" s="1" customFormat="1" ht="30" customHeight="1" x14ac:dyDescent="0.25">
      <c r="A10" s="176" t="s">
        <v>973</v>
      </c>
      <c r="B10" s="194"/>
      <c r="C10" s="66" t="s">
        <v>1212</v>
      </c>
      <c r="D10" s="68">
        <f>VLOOKUP(A10,'ERP UPLOAD LIST'!A:L,12,FALSE)</f>
        <v>227</v>
      </c>
    </row>
    <row r="11" spans="1:10" s="1" customFormat="1" ht="30" customHeight="1" x14ac:dyDescent="0.25">
      <c r="A11" s="176" t="s">
        <v>972</v>
      </c>
      <c r="B11" s="194"/>
      <c r="C11" s="66" t="s">
        <v>1213</v>
      </c>
      <c r="D11" s="68">
        <f>VLOOKUP(A11,'ERP UPLOAD LIST'!A:L,12,FALSE)</f>
        <v>250</v>
      </c>
    </row>
    <row r="12" spans="1:10" ht="30" customHeight="1" x14ac:dyDescent="0.25">
      <c r="A12" s="176" t="s">
        <v>621</v>
      </c>
      <c r="B12" s="194"/>
      <c r="C12" s="66" t="s">
        <v>805</v>
      </c>
      <c r="D12" s="68">
        <f>VLOOKUP(A12,'ERP UPLOAD LIST'!A:L,12,FALSE)</f>
        <v>185</v>
      </c>
      <c r="E12" s="13"/>
      <c r="J12" s="126"/>
    </row>
    <row r="13" spans="1:10" ht="30" customHeight="1" x14ac:dyDescent="0.25">
      <c r="A13" s="176" t="s">
        <v>584</v>
      </c>
      <c r="B13" s="194"/>
      <c r="C13" s="66" t="s">
        <v>803</v>
      </c>
      <c r="D13" s="68">
        <f>VLOOKUP(A13,'ERP UPLOAD LIST'!A:L,12,FALSE)</f>
        <v>333</v>
      </c>
      <c r="E13" s="13"/>
    </row>
    <row r="14" spans="1:10" s="1" customFormat="1" ht="30" customHeight="1" x14ac:dyDescent="0.25">
      <c r="A14" s="176" t="s">
        <v>119</v>
      </c>
      <c r="B14" s="194"/>
      <c r="C14" s="66" t="s">
        <v>804</v>
      </c>
      <c r="D14" s="68">
        <f>VLOOKUP(A14,'ERP UPLOAD LIST'!A:L,12,FALSE)</f>
        <v>297</v>
      </c>
      <c r="E14" s="13"/>
    </row>
    <row r="15" spans="1:10" s="1" customFormat="1" ht="30" customHeight="1" x14ac:dyDescent="0.2">
      <c r="A15" s="272" t="s">
        <v>797</v>
      </c>
      <c r="B15" s="91"/>
      <c r="C15" s="94"/>
      <c r="D15" s="96"/>
      <c r="E15" s="13"/>
    </row>
    <row r="16" spans="1:10" s="1" customFormat="1" ht="30" customHeight="1" x14ac:dyDescent="0.2">
      <c r="A16" s="176" t="s">
        <v>787</v>
      </c>
      <c r="B16" s="176" t="s">
        <v>788</v>
      </c>
      <c r="C16" s="66" t="s">
        <v>603</v>
      </c>
      <c r="D16" s="68">
        <f>VLOOKUP(A16,'ERP UPLOAD LIST'!A:L,12,FALSE)</f>
        <v>245</v>
      </c>
      <c r="E16" s="13"/>
    </row>
    <row r="17" spans="1:5" s="1" customFormat="1" ht="30" customHeight="1" x14ac:dyDescent="0.2">
      <c r="A17" s="176" t="s">
        <v>791</v>
      </c>
      <c r="B17" s="176" t="s">
        <v>2262</v>
      </c>
      <c r="C17" s="66" t="s">
        <v>754</v>
      </c>
      <c r="D17" s="68">
        <f>VLOOKUP(A17,'ERP UPLOAD LIST'!A:L,12,FALSE)</f>
        <v>185</v>
      </c>
      <c r="E17" s="13"/>
    </row>
    <row r="18" spans="1:5" s="1" customFormat="1" ht="30" customHeight="1" x14ac:dyDescent="0.2">
      <c r="A18" s="176" t="s">
        <v>785</v>
      </c>
      <c r="B18" s="176" t="s">
        <v>786</v>
      </c>
      <c r="C18" s="66" t="s">
        <v>605</v>
      </c>
      <c r="D18" s="68">
        <f>VLOOKUP(A18,'ERP UPLOAD LIST'!A:L,12,FALSE)</f>
        <v>138</v>
      </c>
      <c r="E18" s="13"/>
    </row>
    <row r="19" spans="1:5" s="1" customFormat="1" ht="30" customHeight="1" x14ac:dyDescent="0.2">
      <c r="A19" s="176" t="s">
        <v>789</v>
      </c>
      <c r="B19" s="176" t="s">
        <v>790</v>
      </c>
      <c r="C19" s="66" t="s">
        <v>755</v>
      </c>
      <c r="D19" s="68">
        <f>VLOOKUP(A19,'ERP UPLOAD LIST'!A:L,12,FALSE)</f>
        <v>123</v>
      </c>
      <c r="E19" s="13"/>
    </row>
    <row r="20" spans="1:5" s="1" customFormat="1" ht="30" customHeight="1" x14ac:dyDescent="0.2">
      <c r="A20" s="176" t="s">
        <v>1144</v>
      </c>
      <c r="B20" s="176" t="s">
        <v>1143</v>
      </c>
      <c r="C20" s="66" t="s">
        <v>2162</v>
      </c>
      <c r="D20" s="68">
        <f>VLOOKUP(A20,'ERP UPLOAD LIST'!A:L,12,FALSE)</f>
        <v>497</v>
      </c>
    </row>
    <row r="21" spans="1:5" s="1" customFormat="1" ht="30" customHeight="1" x14ac:dyDescent="0.2">
      <c r="A21" s="176" t="s">
        <v>793</v>
      </c>
      <c r="B21" s="176" t="s">
        <v>794</v>
      </c>
      <c r="C21" s="66" t="s">
        <v>806</v>
      </c>
      <c r="D21" s="68">
        <f>VLOOKUP(A21,'ERP UPLOAD LIST'!A:L,12,FALSE)</f>
        <v>483</v>
      </c>
      <c r="E21" s="13"/>
    </row>
    <row r="22" spans="1:5" s="1" customFormat="1" ht="30" customHeight="1" x14ac:dyDescent="0.2">
      <c r="A22" s="257" t="s">
        <v>748</v>
      </c>
      <c r="B22" s="76"/>
      <c r="C22" s="95"/>
      <c r="D22" s="96"/>
      <c r="E22" s="13"/>
    </row>
    <row r="23" spans="1:5" ht="30" customHeight="1" x14ac:dyDescent="0.25">
      <c r="A23" s="176" t="s">
        <v>618</v>
      </c>
      <c r="B23" s="176" t="s">
        <v>619</v>
      </c>
      <c r="C23" s="66" t="s">
        <v>756</v>
      </c>
      <c r="D23" s="68">
        <f>VLOOKUP(A23,'ERP UPLOAD LIST'!A:L,12,FALSE)</f>
        <v>333</v>
      </c>
      <c r="E23" s="13"/>
    </row>
    <row r="24" spans="1:5" s="1" customFormat="1" ht="30" customHeight="1" x14ac:dyDescent="0.2">
      <c r="A24" s="258" t="s">
        <v>38</v>
      </c>
      <c r="B24" s="93"/>
      <c r="C24" s="93"/>
      <c r="D24" s="96"/>
      <c r="E24" s="13"/>
    </row>
    <row r="25" spans="1:5" ht="30" customHeight="1" x14ac:dyDescent="0.25">
      <c r="A25" s="176" t="s">
        <v>820</v>
      </c>
      <c r="B25" s="194"/>
      <c r="C25" s="66" t="s">
        <v>821</v>
      </c>
      <c r="D25" s="68">
        <f>VLOOKUP(A25,'ERP UPLOAD LIST'!A:L,12,FALSE)</f>
        <v>110</v>
      </c>
    </row>
    <row r="26" spans="1:5" s="1" customFormat="1" ht="30" customHeight="1" x14ac:dyDescent="0.25">
      <c r="A26" s="176" t="s">
        <v>37</v>
      </c>
      <c r="B26" s="194"/>
      <c r="C26" s="66" t="s">
        <v>607</v>
      </c>
      <c r="D26" s="68">
        <f>VLOOKUP(A26,'ERP UPLOAD LIST'!A:L,12,FALSE)</f>
        <v>245</v>
      </c>
      <c r="E26" s="13"/>
    </row>
    <row r="27" spans="1:5" s="1" customFormat="1" ht="30" customHeight="1" x14ac:dyDescent="0.2">
      <c r="A27" s="257" t="s">
        <v>749</v>
      </c>
      <c r="B27" s="76"/>
      <c r="C27" s="95"/>
      <c r="D27" s="96"/>
      <c r="E27" s="13"/>
    </row>
    <row r="28" spans="1:5" s="1" customFormat="1" ht="30" customHeight="1" x14ac:dyDescent="0.25">
      <c r="A28" s="176" t="s">
        <v>412</v>
      </c>
      <c r="B28" s="194"/>
      <c r="C28" s="66" t="s">
        <v>608</v>
      </c>
      <c r="D28" s="68">
        <f>VLOOKUP(A28,'ERP UPLOAD LIST'!A:L,12,FALSE)</f>
        <v>69</v>
      </c>
      <c r="E28" s="13"/>
    </row>
    <row r="29" spans="1:5" ht="30" customHeight="1" x14ac:dyDescent="0.25">
      <c r="A29" s="176" t="s">
        <v>590</v>
      </c>
      <c r="B29" s="194"/>
      <c r="C29" s="66" t="s">
        <v>744</v>
      </c>
      <c r="D29" s="68">
        <f>VLOOKUP(A29,'ERP UPLOAD LIST'!A:L,12,FALSE)</f>
        <v>13</v>
      </c>
      <c r="E29" s="13"/>
    </row>
    <row r="30" spans="1:5" ht="30" customHeight="1" x14ac:dyDescent="0.25">
      <c r="A30" s="176" t="s">
        <v>589</v>
      </c>
      <c r="B30" s="194"/>
      <c r="C30" s="66" t="s">
        <v>744</v>
      </c>
      <c r="D30" s="68">
        <f>VLOOKUP(A30,'ERP UPLOAD LIST'!A:L,12,FALSE)</f>
        <v>13</v>
      </c>
      <c r="E30" s="13"/>
    </row>
    <row r="31" spans="1:5" s="52" customFormat="1" ht="30" customHeight="1" x14ac:dyDescent="0.3">
      <c r="A31" s="102" t="s">
        <v>834</v>
      </c>
      <c r="B31" s="82"/>
      <c r="C31" s="82"/>
      <c r="D31" s="96"/>
      <c r="E31" s="13"/>
    </row>
    <row r="32" spans="1:5" s="1" customFormat="1" ht="30" customHeight="1" x14ac:dyDescent="0.25">
      <c r="A32" s="176" t="s">
        <v>136</v>
      </c>
      <c r="B32" s="194"/>
      <c r="C32" s="66" t="str">
        <f>VLOOKUP(A32,'ERP UPLOAD LIST'!A:L,3,FALSE)</f>
        <v>NPT threaded Fixed Extension Column 3" (76mm)</v>
      </c>
      <c r="D32" s="68">
        <f>VLOOKUP(A32,'ERP UPLOAD LIST'!A:L,12,FALSE)</f>
        <v>21</v>
      </c>
      <c r="E32" s="13"/>
    </row>
    <row r="33" spans="1:5" s="1" customFormat="1" ht="30" customHeight="1" x14ac:dyDescent="0.25">
      <c r="A33" s="176" t="s">
        <v>137</v>
      </c>
      <c r="B33" s="194"/>
      <c r="C33" s="66" t="str">
        <f>VLOOKUP(A33,'ERP UPLOAD LIST'!A:L,3,FALSE)</f>
        <v>NPT threaded Fixed Extension Column 6" (152mm)</v>
      </c>
      <c r="D33" s="68">
        <f>VLOOKUP(A33,'ERP UPLOAD LIST'!A:L,12,FALSE)</f>
        <v>26</v>
      </c>
      <c r="E33" s="13"/>
    </row>
    <row r="34" spans="1:5" s="1" customFormat="1" ht="30" customHeight="1" x14ac:dyDescent="0.25">
      <c r="A34" s="176" t="s">
        <v>138</v>
      </c>
      <c r="B34" s="194"/>
      <c r="C34" s="66" t="str">
        <f>VLOOKUP(A34,'ERP UPLOAD LIST'!A:L,3,FALSE)</f>
        <v>NPT threaded Fixed Extension Column 12" (305 mm)</v>
      </c>
      <c r="D34" s="68">
        <f>VLOOKUP(A34,'ERP UPLOAD LIST'!A:L,12,FALSE)</f>
        <v>34</v>
      </c>
      <c r="E34" s="13"/>
    </row>
    <row r="35" spans="1:5" s="1" customFormat="1" ht="30" customHeight="1" x14ac:dyDescent="0.25">
      <c r="A35" s="176" t="s">
        <v>139</v>
      </c>
      <c r="B35" s="194"/>
      <c r="C35" s="66" t="str">
        <f>VLOOKUP(A35,'ERP UPLOAD LIST'!A:L,3,FALSE)</f>
        <v>NPT threaded Fixed Extension Column 24" (610mm) Black</v>
      </c>
      <c r="D35" s="68">
        <f>VLOOKUP(A35,'ERP UPLOAD LIST'!A:L,12,FALSE)</f>
        <v>40</v>
      </c>
      <c r="E35" s="13"/>
    </row>
    <row r="36" spans="1:5" s="1" customFormat="1" ht="30" customHeight="1" x14ac:dyDescent="0.25">
      <c r="A36" s="176" t="s">
        <v>140</v>
      </c>
      <c r="B36" s="194"/>
      <c r="C36" s="66" t="str">
        <f>VLOOKUP(A36,'ERP UPLOAD LIST'!A:L,3,FALSE)</f>
        <v>NPT threaded Fixed Extension Column 36" (915mm) Black</v>
      </c>
      <c r="D36" s="68">
        <f>VLOOKUP(A36,'ERP UPLOAD LIST'!A:L,12,FALSE)</f>
        <v>50</v>
      </c>
      <c r="E36" s="13"/>
    </row>
    <row r="37" spans="1:5" s="1" customFormat="1" ht="30" customHeight="1" x14ac:dyDescent="0.25">
      <c r="A37" s="176" t="s">
        <v>410</v>
      </c>
      <c r="B37" s="194"/>
      <c r="C37" s="66" t="str">
        <f>VLOOKUP(A37,'ERP UPLOAD LIST'!A:L,3,FALSE)</f>
        <v>NPT threaded Fixed Extension Column 48" (1219mm) Black</v>
      </c>
      <c r="D37" s="68">
        <f>VLOOKUP(A37,'ERP UPLOAD LIST'!A:L,12,FALSE)</f>
        <v>65</v>
      </c>
      <c r="E37" s="13"/>
    </row>
    <row r="38" spans="1:5" s="1" customFormat="1" ht="30" customHeight="1" x14ac:dyDescent="0.25">
      <c r="A38" s="176" t="s">
        <v>428</v>
      </c>
      <c r="B38" s="194"/>
      <c r="C38" s="66" t="str">
        <f>VLOOKUP(A38,'ERP UPLOAD LIST'!A:L,3,FALSE)</f>
        <v>NPT threaded Fixed Extension Column 60" (1524mm)</v>
      </c>
      <c r="D38" s="68">
        <f>VLOOKUP(A38,'ERP UPLOAD LIST'!A:L,12,FALSE)</f>
        <v>79</v>
      </c>
      <c r="E38" s="13"/>
    </row>
    <row r="39" spans="1:5" s="52" customFormat="1" ht="30" customHeight="1" x14ac:dyDescent="0.3">
      <c r="A39" s="271" t="s">
        <v>835</v>
      </c>
      <c r="B39" s="82"/>
      <c r="C39" s="82"/>
      <c r="D39" s="96"/>
      <c r="E39" s="13"/>
    </row>
    <row r="40" spans="1:5" s="1" customFormat="1" ht="30" customHeight="1" x14ac:dyDescent="0.25">
      <c r="A40" s="176" t="s">
        <v>141</v>
      </c>
      <c r="B40" s="194"/>
      <c r="C40" s="66" t="str">
        <f>VLOOKUP(A40,'ERP UPLOAD LIST'!A:L,3,FALSE)</f>
        <v>NPT threaded Adjustable Extension Column 6" to 9" (152mm - 229mm) Black</v>
      </c>
      <c r="D40" s="68">
        <f>VLOOKUP(A40,'ERP UPLOAD LIST'!A:L,12,FALSE)</f>
        <v>68</v>
      </c>
      <c r="E40" s="13"/>
    </row>
    <row r="41" spans="1:5" s="1" customFormat="1" ht="30" customHeight="1" x14ac:dyDescent="0.25">
      <c r="A41" s="176" t="s">
        <v>142</v>
      </c>
      <c r="B41" s="194"/>
      <c r="C41" s="66" t="str">
        <f>VLOOKUP(A41,'ERP UPLOAD LIST'!A:L,3,FALSE)</f>
        <v>NPT threaded Adjustable Extension Column 9" to 12" (229mm - 305mm) Black</v>
      </c>
      <c r="D41" s="68">
        <f>VLOOKUP(A41,'ERP UPLOAD LIST'!A:L,12,FALSE)</f>
        <v>90</v>
      </c>
      <c r="E41" s="13"/>
    </row>
    <row r="42" spans="1:5" s="1" customFormat="1" ht="30" customHeight="1" x14ac:dyDescent="0.25">
      <c r="A42" s="176" t="s">
        <v>143</v>
      </c>
      <c r="B42" s="194"/>
      <c r="C42" s="66" t="str">
        <f>VLOOKUP(A42,'ERP UPLOAD LIST'!A:L,3,FALSE)</f>
        <v>NPT threaded Adjustable Extension Column 12" to 18" (305mm - 457mm) Black</v>
      </c>
      <c r="D42" s="68">
        <f>VLOOKUP(A42,'ERP UPLOAD LIST'!A:L,12,FALSE)</f>
        <v>111</v>
      </c>
      <c r="E42" s="13"/>
    </row>
    <row r="43" spans="1:5" s="1" customFormat="1" ht="30" customHeight="1" x14ac:dyDescent="0.25">
      <c r="A43" s="176" t="s">
        <v>144</v>
      </c>
      <c r="B43" s="194"/>
      <c r="C43" s="66" t="str">
        <f>VLOOKUP(A43,'ERP UPLOAD LIST'!A:L,3,FALSE)</f>
        <v>NPT threaded Adjustable Extension Column 18" to 24" (457mm - 610mm) Black</v>
      </c>
      <c r="D43" s="68">
        <f>VLOOKUP(A43,'ERP UPLOAD LIST'!A:L,12,FALSE)</f>
        <v>130</v>
      </c>
      <c r="E43" s="13"/>
    </row>
    <row r="44" spans="1:5" s="1" customFormat="1" ht="30" customHeight="1" x14ac:dyDescent="0.25">
      <c r="A44" s="176" t="s">
        <v>145</v>
      </c>
      <c r="B44" s="194"/>
      <c r="C44" s="66" t="str">
        <f>VLOOKUP(A44,'ERP UPLOAD LIST'!A:L,3,FALSE)</f>
        <v>NPT threaded Adjustable Extension Column 24" to 36" (610mm - 915mm) Black</v>
      </c>
      <c r="D44" s="68">
        <f>VLOOKUP(A44,'ERP UPLOAD LIST'!A:L,12,FALSE)</f>
        <v>138</v>
      </c>
      <c r="E44" s="13"/>
    </row>
    <row r="45" spans="1:5" s="1" customFormat="1" ht="30" customHeight="1" x14ac:dyDescent="0.25">
      <c r="A45" s="176" t="s">
        <v>146</v>
      </c>
      <c r="B45" s="194"/>
      <c r="C45" s="66" t="str">
        <f>VLOOKUP(A45,'ERP UPLOAD LIST'!A:L,3,FALSE)</f>
        <v>NPT threaded Adjustable Extension Column 24" (915mm) to 60" (1524mm) Black</v>
      </c>
      <c r="D45" s="68">
        <f>VLOOKUP(A45,'ERP UPLOAD LIST'!A:L,12,FALSE)</f>
        <v>146</v>
      </c>
      <c r="E45" s="13"/>
    </row>
    <row r="46" spans="1:5" s="1" customFormat="1" ht="30" customHeight="1" x14ac:dyDescent="0.25">
      <c r="A46" s="176" t="s">
        <v>147</v>
      </c>
      <c r="B46" s="194"/>
      <c r="C46" s="66" t="str">
        <f>VLOOKUP(A46,'ERP UPLOAD LIST'!A:L,3,FALSE)</f>
        <v>NPT threaded Adjustable Extension Column 48" (1219mm) to 72" (1829mm) Black</v>
      </c>
      <c r="D46" s="68">
        <f>VLOOKUP(A46,'ERP UPLOAD LIST'!A:L,12,FALSE)</f>
        <v>174</v>
      </c>
      <c r="E46" s="13"/>
    </row>
    <row r="47" spans="1:5" s="1" customFormat="1" ht="30" customHeight="1" x14ac:dyDescent="0.25">
      <c r="A47" s="176" t="s">
        <v>148</v>
      </c>
      <c r="B47" s="194"/>
      <c r="C47" s="66" t="str">
        <f>VLOOKUP(A47,'ERP UPLOAD LIST'!A:L,3,FALSE)</f>
        <v xml:space="preserve">NPT threaded Adjustable Extension Column 60" (1524mm) to 84"  Black  </v>
      </c>
      <c r="D47" s="68">
        <f>VLOOKUP(A47,'ERP UPLOAD LIST'!A:L,12,FALSE)</f>
        <v>174</v>
      </c>
      <c r="E47" s="13"/>
    </row>
    <row r="48" spans="1:5" s="1" customFormat="1" ht="30" customHeight="1" x14ac:dyDescent="0.25">
      <c r="A48" s="176" t="s">
        <v>531</v>
      </c>
      <c r="B48" s="194"/>
      <c r="C48" s="66" t="str">
        <f>VLOOKUP(A48,'ERP UPLOAD LIST'!A:L,3,FALSE)</f>
        <v>6-8' ADJUSTABLE Pin Connection Column Extension Column, Black</v>
      </c>
      <c r="D48" s="68">
        <f>VLOOKUP(A48,'ERP UPLOAD LIST'!A:L,12,FALSE)</f>
        <v>174</v>
      </c>
      <c r="E48" s="13"/>
    </row>
    <row r="49" spans="1:5" s="1" customFormat="1" ht="30" customHeight="1" x14ac:dyDescent="0.25">
      <c r="A49" s="176" t="s">
        <v>409</v>
      </c>
      <c r="B49" s="194"/>
      <c r="C49" s="66" t="str">
        <f>VLOOKUP(A49,'ERP UPLOAD LIST'!A:L,3,FALSE)</f>
        <v>NPT threaded Adjustable Extension Column 10" (254mm) to 12" (305mm)</v>
      </c>
      <c r="D49" s="68">
        <f>VLOOKUP(A49,'ERP UPLOAD LIST'!A:L,12,FALSE)</f>
        <v>234</v>
      </c>
      <c r="E49" s="13"/>
    </row>
    <row r="50" spans="1:5" s="52" customFormat="1" ht="30" customHeight="1" x14ac:dyDescent="0.3">
      <c r="A50" s="257" t="s">
        <v>833</v>
      </c>
      <c r="B50" s="76"/>
      <c r="C50" s="95"/>
      <c r="D50" s="96"/>
      <c r="E50" s="13"/>
    </row>
    <row r="51" spans="1:5" s="1" customFormat="1" ht="30" customHeight="1" x14ac:dyDescent="0.25">
      <c r="A51" s="176" t="s">
        <v>830</v>
      </c>
      <c r="B51" s="194"/>
      <c r="C51" s="66" t="s">
        <v>967</v>
      </c>
      <c r="D51" s="68">
        <f>VLOOKUP(A51,'ERP UPLOAD LIST'!A:L,12,FALSE)</f>
        <v>30</v>
      </c>
      <c r="E51" s="2"/>
    </row>
    <row r="52" spans="1:5" ht="30" customHeight="1" x14ac:dyDescent="0.25">
      <c r="A52" s="176" t="s">
        <v>668</v>
      </c>
      <c r="B52" s="194"/>
      <c r="C52" s="66" t="s">
        <v>686</v>
      </c>
      <c r="D52" s="68">
        <f>VLOOKUP(A52,'ERP UPLOAD LIST'!A:L,12,FALSE)</f>
        <v>19</v>
      </c>
      <c r="E52" s="13"/>
    </row>
    <row r="53" spans="1:5" s="1" customFormat="1" ht="30" customHeight="1" x14ac:dyDescent="0.25">
      <c r="A53" s="176" t="s">
        <v>453</v>
      </c>
      <c r="B53" s="194"/>
      <c r="C53" s="66" t="s">
        <v>464</v>
      </c>
      <c r="D53" s="68">
        <f>VLOOKUP(A53,'ERP UPLOAD LIST'!A:L,12,FALSE)</f>
        <v>50</v>
      </c>
      <c r="E53" s="13"/>
    </row>
    <row r="54" spans="1:5" s="1" customFormat="1" ht="30" customHeight="1" x14ac:dyDescent="0.25">
      <c r="A54" s="176" t="s">
        <v>0</v>
      </c>
      <c r="B54" s="194"/>
      <c r="C54" s="66" t="s">
        <v>25</v>
      </c>
      <c r="D54" s="68">
        <f>VLOOKUP(A54,'ERP UPLOAD LIST'!A:L,12,FALSE)</f>
        <v>41</v>
      </c>
      <c r="E54" s="13"/>
    </row>
    <row r="55" spans="1:5" s="1" customFormat="1" ht="30" customHeight="1" x14ac:dyDescent="0.25">
      <c r="A55" s="176" t="s">
        <v>529</v>
      </c>
      <c r="B55" s="194"/>
      <c r="C55" s="66" t="s">
        <v>530</v>
      </c>
      <c r="D55" s="68">
        <f>VLOOKUP(A55,'ERP UPLOAD LIST'!A:L,12,FALSE)</f>
        <v>98</v>
      </c>
      <c r="E55" s="13"/>
    </row>
    <row r="56" spans="1:5" s="1" customFormat="1" ht="30" customHeight="1" x14ac:dyDescent="0.25">
      <c r="A56" s="176" t="s">
        <v>1</v>
      </c>
      <c r="B56" s="194"/>
      <c r="C56" s="66" t="s">
        <v>6</v>
      </c>
      <c r="D56" s="68">
        <f>VLOOKUP(A56,'ERP UPLOAD LIST'!A:L,12,FALSE)</f>
        <v>58</v>
      </c>
      <c r="E56" s="13"/>
    </row>
    <row r="57" spans="1:5" s="1" customFormat="1" ht="30" customHeight="1" x14ac:dyDescent="0.25">
      <c r="A57" s="176" t="s">
        <v>2</v>
      </c>
      <c r="B57" s="194"/>
      <c r="C57" s="66" t="s">
        <v>33</v>
      </c>
      <c r="D57" s="68">
        <f>VLOOKUP(A57,'ERP UPLOAD LIST'!A:L,12,FALSE)</f>
        <v>54</v>
      </c>
      <c r="E57" s="13"/>
    </row>
    <row r="58" spans="1:5" s="1" customFormat="1" ht="30" customHeight="1" x14ac:dyDescent="0.25">
      <c r="A58" s="176" t="s">
        <v>3</v>
      </c>
      <c r="B58" s="194"/>
      <c r="C58" s="66" t="s">
        <v>7</v>
      </c>
      <c r="D58" s="68">
        <f>VLOOKUP(A58,'ERP UPLOAD LIST'!A:L,12,FALSE)</f>
        <v>115</v>
      </c>
      <c r="E58" s="13"/>
    </row>
    <row r="59" spans="1:5" s="1" customFormat="1" ht="30" customHeight="1" x14ac:dyDescent="0.25">
      <c r="A59" s="176" t="s">
        <v>4</v>
      </c>
      <c r="B59" s="194"/>
      <c r="C59" s="66" t="s">
        <v>8</v>
      </c>
      <c r="D59" s="68">
        <f>VLOOKUP(A59,'ERP UPLOAD LIST'!A:L,12,FALSE)</f>
        <v>109</v>
      </c>
      <c r="E59" s="13"/>
    </row>
    <row r="60" spans="1:5" s="1" customFormat="1" ht="30" customHeight="1" x14ac:dyDescent="0.25">
      <c r="A60" s="176" t="s">
        <v>5</v>
      </c>
      <c r="B60" s="194"/>
      <c r="C60" s="66" t="s">
        <v>832</v>
      </c>
      <c r="D60" s="68">
        <f>VLOOKUP(A60,'ERP UPLOAD LIST'!A:L,12,FALSE)</f>
        <v>101</v>
      </c>
      <c r="E60" s="13"/>
    </row>
    <row r="61" spans="1:5" s="1" customFormat="1" ht="30" customHeight="1" x14ac:dyDescent="0.25">
      <c r="A61" s="176" t="s">
        <v>775</v>
      </c>
      <c r="B61" s="194"/>
      <c r="C61" s="66" t="s">
        <v>840</v>
      </c>
      <c r="D61" s="68">
        <f>VLOOKUP(A61,'ERP UPLOAD LIST'!A:L,12,FALSE)</f>
        <v>134</v>
      </c>
      <c r="E61" s="13"/>
    </row>
    <row r="62" spans="1:5" s="1" customFormat="1" ht="30" customHeight="1" x14ac:dyDescent="0.25">
      <c r="A62" s="176" t="s">
        <v>44</v>
      </c>
      <c r="B62" s="194"/>
      <c r="C62" s="66" t="s">
        <v>836</v>
      </c>
      <c r="D62" s="68">
        <f>VLOOKUP(A62,'ERP UPLOAD LIST'!A:L,12,FALSE)</f>
        <v>307</v>
      </c>
      <c r="E62" s="13"/>
    </row>
    <row r="63" spans="1:5" s="52" customFormat="1" ht="30" customHeight="1" x14ac:dyDescent="0.3">
      <c r="A63" s="263" t="s">
        <v>1115</v>
      </c>
      <c r="B63" s="82"/>
      <c r="C63" s="82"/>
      <c r="D63" s="96"/>
      <c r="E63" s="13"/>
    </row>
    <row r="64" spans="1:5" s="1" customFormat="1" ht="30" customHeight="1" x14ac:dyDescent="0.25">
      <c r="A64" s="176" t="s">
        <v>9</v>
      </c>
      <c r="B64" s="194"/>
      <c r="C64" s="66" t="s">
        <v>810</v>
      </c>
      <c r="D64" s="68">
        <f>VLOOKUP(A64,'ERP UPLOAD LIST'!A:L,12,FALSE)</f>
        <v>26</v>
      </c>
      <c r="E64" s="13"/>
    </row>
    <row r="65" spans="1:5" s="1" customFormat="1" ht="30" customHeight="1" x14ac:dyDescent="0.25">
      <c r="A65" s="176" t="s">
        <v>133</v>
      </c>
      <c r="B65" s="194"/>
      <c r="C65" s="66" t="s">
        <v>809</v>
      </c>
      <c r="D65" s="68">
        <f>VLOOKUP(A65,'ERP UPLOAD LIST'!A:L,12,FALSE)</f>
        <v>28</v>
      </c>
      <c r="E65" s="13"/>
    </row>
    <row r="66" spans="1:5" s="1" customFormat="1" ht="30" customHeight="1" x14ac:dyDescent="0.25">
      <c r="A66" s="176" t="s">
        <v>26</v>
      </c>
      <c r="B66" s="194"/>
      <c r="C66" s="66" t="s">
        <v>808</v>
      </c>
      <c r="D66" s="68">
        <f>VLOOKUP(A66,'ERP UPLOAD LIST'!A:L,12,FALSE)</f>
        <v>70</v>
      </c>
      <c r="E66" s="13"/>
    </row>
    <row r="67" spans="1:5" s="1" customFormat="1" ht="30" customHeight="1" x14ac:dyDescent="0.25">
      <c r="A67" s="176" t="s">
        <v>32</v>
      </c>
      <c r="B67" s="194"/>
      <c r="C67" s="66" t="s">
        <v>838</v>
      </c>
      <c r="D67" s="68">
        <f>VLOOKUP(A67,'ERP UPLOAD LIST'!A:L,12,FALSE)</f>
        <v>39</v>
      </c>
      <c r="E67" s="13"/>
    </row>
    <row r="68" spans="1:5" s="1" customFormat="1" ht="30" customHeight="1" x14ac:dyDescent="0.25">
      <c r="A68" s="176" t="s">
        <v>10</v>
      </c>
      <c r="B68" s="194"/>
      <c r="C68" s="66" t="s">
        <v>11</v>
      </c>
      <c r="D68" s="68">
        <f>VLOOKUP(A68,'ERP UPLOAD LIST'!A:L,12,FALSE)</f>
        <v>126</v>
      </c>
      <c r="E68" s="13"/>
    </row>
    <row r="69" spans="1:5" s="1" customFormat="1" ht="30" customHeight="1" x14ac:dyDescent="0.25">
      <c r="A69" s="176" t="s">
        <v>12</v>
      </c>
      <c r="B69" s="194"/>
      <c r="C69" s="66" t="s">
        <v>848</v>
      </c>
      <c r="D69" s="68">
        <f>VLOOKUP(A69,'ERP UPLOAD LIST'!A:L,12,FALSE)</f>
        <v>203</v>
      </c>
      <c r="E69" s="13"/>
    </row>
    <row r="70" spans="1:5" s="1" customFormat="1" ht="30" customHeight="1" x14ac:dyDescent="0.25">
      <c r="A70" s="176" t="s">
        <v>13</v>
      </c>
      <c r="B70" s="194"/>
      <c r="C70" s="66" t="s">
        <v>27</v>
      </c>
      <c r="D70" s="68">
        <f>VLOOKUP(A70,'ERP UPLOAD LIST'!A:L,12,FALSE)</f>
        <v>337</v>
      </c>
      <c r="E70" s="13"/>
    </row>
    <row r="71" spans="1:5" ht="30" customHeight="1" x14ac:dyDescent="0.25">
      <c r="A71" s="176" t="s">
        <v>830</v>
      </c>
      <c r="B71" s="194"/>
      <c r="C71" s="66" t="s">
        <v>837</v>
      </c>
      <c r="D71" s="68">
        <f>VLOOKUP(A71,'ERP UPLOAD LIST'!A:L,12,FALSE)</f>
        <v>30</v>
      </c>
    </row>
    <row r="72" spans="1:5" s="1" customFormat="1" ht="30" customHeight="1" x14ac:dyDescent="0.25">
      <c r="A72" s="176" t="s">
        <v>35</v>
      </c>
      <c r="B72" s="194"/>
      <c r="C72" s="66" t="s">
        <v>802</v>
      </c>
      <c r="D72" s="68">
        <f>VLOOKUP(A72,'ERP UPLOAD LIST'!A:L,12,FALSE)</f>
        <v>51</v>
      </c>
      <c r="E72" s="13"/>
    </row>
    <row r="73" spans="1:5" s="1" customFormat="1" ht="30" customHeight="1" x14ac:dyDescent="0.25">
      <c r="A73" s="176" t="s">
        <v>34</v>
      </c>
      <c r="B73" s="194"/>
      <c r="C73" s="66" t="s">
        <v>40</v>
      </c>
      <c r="D73" s="68">
        <f>VLOOKUP(A73,'ERP UPLOAD LIST'!A:L,12,FALSE)</f>
        <v>15</v>
      </c>
      <c r="E73" s="13"/>
    </row>
    <row r="74" spans="1:5" s="1" customFormat="1" ht="30" customHeight="1" x14ac:dyDescent="0.25">
      <c r="A74" s="176" t="s">
        <v>39</v>
      </c>
      <c r="B74" s="194"/>
      <c r="C74" s="66" t="s">
        <v>45</v>
      </c>
      <c r="D74" s="68">
        <f>VLOOKUP(A74,'ERP UPLOAD LIST'!A:L,12,FALSE)</f>
        <v>15</v>
      </c>
      <c r="E74" s="13"/>
    </row>
    <row r="75" spans="1:5" s="52" customFormat="1" ht="30" customHeight="1" x14ac:dyDescent="0.3">
      <c r="A75" s="270" t="s">
        <v>800</v>
      </c>
      <c r="B75" s="93"/>
      <c r="C75" s="93"/>
      <c r="D75" s="96"/>
      <c r="E75" s="13"/>
    </row>
    <row r="76" spans="1:5" ht="30" customHeight="1" x14ac:dyDescent="0.25">
      <c r="A76" s="176" t="s">
        <v>16</v>
      </c>
      <c r="B76" s="194"/>
      <c r="C76" s="66" t="s">
        <v>815</v>
      </c>
      <c r="D76" s="68">
        <f>VLOOKUP(A76,'ERP UPLOAD LIST'!A:L,12,FALSE)</f>
        <v>416</v>
      </c>
      <c r="E76" s="13"/>
    </row>
    <row r="77" spans="1:5" ht="30" customHeight="1" x14ac:dyDescent="0.25">
      <c r="A77" s="176" t="s">
        <v>17</v>
      </c>
      <c r="B77" s="194"/>
      <c r="C77" s="66" t="s">
        <v>814</v>
      </c>
      <c r="D77" s="68">
        <f>VLOOKUP(A77,'ERP UPLOAD LIST'!A:L,12,FALSE)</f>
        <v>362</v>
      </c>
      <c r="E77" s="13"/>
    </row>
    <row r="78" spans="1:5" ht="30" customHeight="1" x14ac:dyDescent="0.25">
      <c r="A78" s="176" t="s">
        <v>111</v>
      </c>
      <c r="B78" s="194"/>
      <c r="C78" s="66" t="s">
        <v>813</v>
      </c>
      <c r="D78" s="68">
        <f>VLOOKUP(A78,'ERP UPLOAD LIST'!A:L,12,FALSE)</f>
        <v>504</v>
      </c>
      <c r="E78" s="13"/>
    </row>
    <row r="79" spans="1:5" ht="30" customHeight="1" x14ac:dyDescent="0.25">
      <c r="A79" s="176" t="s">
        <v>982</v>
      </c>
      <c r="B79" s="194"/>
      <c r="C79" s="66" t="s">
        <v>1116</v>
      </c>
      <c r="D79" s="68">
        <f>VLOOKUP(A79,'ERP UPLOAD LIST'!A:L,12,FALSE)</f>
        <v>1205</v>
      </c>
      <c r="E79" s="13"/>
    </row>
    <row r="80" spans="1:5" s="52" customFormat="1" ht="30" customHeight="1" x14ac:dyDescent="0.3">
      <c r="A80" s="258" t="s">
        <v>18</v>
      </c>
      <c r="B80" s="93"/>
      <c r="C80" s="93"/>
      <c r="D80" s="96"/>
      <c r="E80" s="13"/>
    </row>
    <row r="81" spans="1:5" ht="30" customHeight="1" x14ac:dyDescent="0.25">
      <c r="A81" s="176" t="s">
        <v>19</v>
      </c>
      <c r="B81" s="194"/>
      <c r="C81" s="66" t="s">
        <v>801</v>
      </c>
      <c r="D81" s="68">
        <f>VLOOKUP(A81,'ERP UPLOAD LIST'!A:L,12,FALSE)</f>
        <v>349</v>
      </c>
      <c r="E81" s="13"/>
    </row>
    <row r="82" spans="1:5" ht="30" customHeight="1" x14ac:dyDescent="0.25">
      <c r="A82" s="176" t="s">
        <v>20</v>
      </c>
      <c r="B82" s="194"/>
      <c r="C82" s="66" t="s">
        <v>811</v>
      </c>
      <c r="D82" s="68">
        <f>VLOOKUP(A82,'ERP UPLOAD LIST'!A:L,12,FALSE)</f>
        <v>62</v>
      </c>
      <c r="E82" s="13"/>
    </row>
    <row r="83" spans="1:5" ht="30" customHeight="1" x14ac:dyDescent="0.25">
      <c r="A83" s="176" t="s">
        <v>21</v>
      </c>
      <c r="B83" s="194"/>
      <c r="C83" s="66" t="s">
        <v>812</v>
      </c>
      <c r="D83" s="68">
        <f>VLOOKUP(A83,'ERP UPLOAD LIST'!A:L,12,FALSE)</f>
        <v>154</v>
      </c>
      <c r="E83" s="13"/>
    </row>
    <row r="84" spans="1:5" ht="30" customHeight="1" x14ac:dyDescent="0.25">
      <c r="A84" s="269" t="s">
        <v>104</v>
      </c>
      <c r="B84" s="103"/>
      <c r="C84" s="103"/>
      <c r="D84" s="105"/>
      <c r="E84" s="13"/>
    </row>
    <row r="85" spans="1:5" ht="30" customHeight="1" x14ac:dyDescent="0.25">
      <c r="A85" s="176" t="s">
        <v>105</v>
      </c>
      <c r="B85" s="194"/>
      <c r="C85" s="66" t="s">
        <v>120</v>
      </c>
      <c r="D85" s="68">
        <f>VLOOKUP(A85,'ERP UPLOAD LIST'!A:L,12,FALSE)</f>
        <v>372</v>
      </c>
      <c r="E85" s="13"/>
    </row>
    <row r="86" spans="1:5" ht="30" customHeight="1" x14ac:dyDescent="0.25">
      <c r="A86" s="176" t="s">
        <v>106</v>
      </c>
      <c r="B86" s="194"/>
      <c r="C86" s="66" t="s">
        <v>121</v>
      </c>
      <c r="D86" s="68">
        <f>VLOOKUP(A86,'ERP UPLOAD LIST'!A:L,12,FALSE)</f>
        <v>399</v>
      </c>
      <c r="E86" s="13"/>
    </row>
    <row r="87" spans="1:5" ht="30" customHeight="1" x14ac:dyDescent="0.25">
      <c r="A87" s="176" t="s">
        <v>107</v>
      </c>
      <c r="B87" s="194"/>
      <c r="C87" s="66" t="s">
        <v>122</v>
      </c>
      <c r="D87" s="68">
        <f>VLOOKUP(A87,'ERP UPLOAD LIST'!A:L,12,FALSE)</f>
        <v>431</v>
      </c>
      <c r="E87" s="13"/>
    </row>
    <row r="88" spans="1:5" ht="30" customHeight="1" x14ac:dyDescent="0.25">
      <c r="A88" s="176" t="s">
        <v>108</v>
      </c>
      <c r="B88" s="194"/>
      <c r="C88" s="66" t="s">
        <v>123</v>
      </c>
      <c r="D88" s="68">
        <f>VLOOKUP(A88,'ERP UPLOAD LIST'!A:L,12,FALSE)</f>
        <v>431</v>
      </c>
      <c r="E88" s="13"/>
    </row>
    <row r="89" spans="1:5" ht="30" customHeight="1" x14ac:dyDescent="0.25">
      <c r="A89" s="176" t="s">
        <v>109</v>
      </c>
      <c r="B89" s="194"/>
      <c r="C89" s="66" t="s">
        <v>124</v>
      </c>
      <c r="D89" s="68">
        <f>VLOOKUP(A89,'ERP UPLOAD LIST'!A:L,12,FALSE)</f>
        <v>461</v>
      </c>
      <c r="E89" s="13"/>
    </row>
    <row r="90" spans="1:5" ht="30" customHeight="1" x14ac:dyDescent="0.25">
      <c r="A90" s="176" t="s">
        <v>110</v>
      </c>
      <c r="B90" s="194"/>
      <c r="C90" s="66" t="s">
        <v>125</v>
      </c>
      <c r="D90" s="68">
        <f>VLOOKUP(A90,'ERP UPLOAD LIST'!A:L,12,FALSE)</f>
        <v>494</v>
      </c>
      <c r="E90" s="13"/>
    </row>
    <row r="91" spans="1:5" s="1" customFormat="1" ht="30" customHeight="1" x14ac:dyDescent="0.2">
      <c r="A91" s="268" t="s">
        <v>799</v>
      </c>
      <c r="B91" s="76"/>
      <c r="C91" s="95"/>
      <c r="D91" s="96"/>
      <c r="E91" s="13"/>
    </row>
    <row r="92" spans="1:5" s="1" customFormat="1" ht="30" customHeight="1" x14ac:dyDescent="0.25">
      <c r="A92" s="176" t="s">
        <v>14</v>
      </c>
      <c r="B92" s="194"/>
      <c r="C92" s="66" t="s">
        <v>15</v>
      </c>
      <c r="D92" s="68">
        <f>VLOOKUP(A92,'ERP UPLOAD LIST'!A:L,12,FALSE)</f>
        <v>90</v>
      </c>
      <c r="E92" s="13"/>
    </row>
    <row r="93" spans="1:5" s="1" customFormat="1" ht="30" customHeight="1" x14ac:dyDescent="0.25">
      <c r="A93" s="176" t="s">
        <v>41</v>
      </c>
      <c r="B93" s="194"/>
      <c r="C93" s="66" t="s">
        <v>807</v>
      </c>
      <c r="D93" s="68">
        <f>VLOOKUP(A93,'ERP UPLOAD LIST'!A:L,12,FALSE)</f>
        <v>21</v>
      </c>
      <c r="E93" s="13"/>
    </row>
    <row r="94" spans="1:5" ht="30" customHeight="1" x14ac:dyDescent="0.25">
      <c r="A94" s="176" t="s">
        <v>2039</v>
      </c>
      <c r="B94" s="194"/>
      <c r="C94" s="66" t="s">
        <v>2040</v>
      </c>
      <c r="D94" s="68">
        <f>VLOOKUP(A94,'ERP UPLOAD LIST'!A:L,12,FALSE)</f>
        <v>160</v>
      </c>
    </row>
  </sheetData>
  <conditionalFormatting sqref="A3:A14">
    <cfRule type="duplicateValues" dxfId="39" priority="15"/>
  </conditionalFormatting>
  <conditionalFormatting sqref="A16:A21">
    <cfRule type="duplicateValues" dxfId="38" priority="14"/>
  </conditionalFormatting>
  <conditionalFormatting sqref="A25:A26">
    <cfRule type="duplicateValues" dxfId="37" priority="12"/>
  </conditionalFormatting>
  <conditionalFormatting sqref="A28:A30">
    <cfRule type="duplicateValues" dxfId="36" priority="11"/>
  </conditionalFormatting>
  <conditionalFormatting sqref="A32:A38">
    <cfRule type="duplicateValues" dxfId="35" priority="10"/>
  </conditionalFormatting>
  <conditionalFormatting sqref="A40:A49">
    <cfRule type="duplicateValues" dxfId="34" priority="9"/>
  </conditionalFormatting>
  <conditionalFormatting sqref="A51:A62">
    <cfRule type="duplicateValues" dxfId="33" priority="8"/>
  </conditionalFormatting>
  <conditionalFormatting sqref="A64:A74">
    <cfRule type="duplicateValues" dxfId="32" priority="285"/>
  </conditionalFormatting>
  <conditionalFormatting sqref="A76:A79">
    <cfRule type="duplicateValues" dxfId="31" priority="6"/>
  </conditionalFormatting>
  <conditionalFormatting sqref="A81:A83">
    <cfRule type="duplicateValues" dxfId="30" priority="5"/>
  </conditionalFormatting>
  <conditionalFormatting sqref="A85:A90">
    <cfRule type="duplicateValues" dxfId="29" priority="4"/>
  </conditionalFormatting>
  <conditionalFormatting sqref="A92:A94">
    <cfRule type="duplicateValues" dxfId="28" priority="3"/>
  </conditionalFormatting>
  <conditionalFormatting sqref="A23:B23">
    <cfRule type="duplicateValues" dxfId="27" priority="13"/>
  </conditionalFormatting>
  <conditionalFormatting sqref="B3:B8">
    <cfRule type="duplicateValues" dxfId="26" priority="2"/>
  </conditionalFormatting>
  <conditionalFormatting sqref="B16:B21">
    <cfRule type="duplicateValues" dxfId="25" priority="1"/>
  </conditionalFormatting>
  <hyperlinks>
    <hyperlink ref="E1" location="Index!A1" display="RETURN TO INDEX" xr:uid="{00000000-0004-0000-0C00-000000000000}"/>
  </hyperlink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E14"/>
  <sheetViews>
    <sheetView workbookViewId="0">
      <selection activeCell="H3" sqref="H3"/>
    </sheetView>
  </sheetViews>
  <sheetFormatPr defaultColWidth="9.28515625" defaultRowHeight="30" customHeight="1" x14ac:dyDescent="0.25"/>
  <cols>
    <col min="1" max="1" width="14.5703125" style="2" customWidth="1"/>
    <col min="2" max="2" width="16.5703125" style="2" customWidth="1"/>
    <col min="3" max="3" width="94.28515625" style="2" customWidth="1"/>
    <col min="4" max="4" width="13.7109375" style="2" customWidth="1"/>
    <col min="5" max="16384" width="9.28515625" style="2"/>
  </cols>
  <sheetData>
    <row r="1" spans="1:5" ht="134.25" customHeight="1" x14ac:dyDescent="0.25">
      <c r="A1" s="203"/>
      <c r="B1" s="201"/>
      <c r="C1" s="229" t="s">
        <v>2009</v>
      </c>
      <c r="E1" s="202" t="s">
        <v>752</v>
      </c>
    </row>
    <row r="2" spans="1:5" s="1" customFormat="1" ht="30" customHeight="1" x14ac:dyDescent="0.2">
      <c r="A2" s="257" t="s">
        <v>746</v>
      </c>
      <c r="B2" s="76"/>
      <c r="C2" s="76"/>
      <c r="D2" s="78" t="s">
        <v>1021</v>
      </c>
    </row>
    <row r="3" spans="1:5" ht="30" customHeight="1" x14ac:dyDescent="0.25">
      <c r="A3" s="176" t="s">
        <v>584</v>
      </c>
      <c r="B3" s="176"/>
      <c r="C3" s="66" t="s">
        <v>803</v>
      </c>
      <c r="D3" s="68">
        <f>VLOOKUP(A3,'ERP UPLOAD LIST'!A:L,12,FALSE)</f>
        <v>333</v>
      </c>
    </row>
    <row r="4" spans="1:5" s="1" customFormat="1" ht="30" customHeight="1" x14ac:dyDescent="0.2">
      <c r="A4" s="176" t="s">
        <v>119</v>
      </c>
      <c r="B4" s="176"/>
      <c r="C4" s="66" t="s">
        <v>804</v>
      </c>
      <c r="D4" s="68">
        <f>VLOOKUP(A4,'ERP UPLOAD LIST'!A:L,12,FALSE)</f>
        <v>297</v>
      </c>
    </row>
    <row r="5" spans="1:5" ht="30" customHeight="1" x14ac:dyDescent="0.25">
      <c r="A5" s="257" t="s">
        <v>601</v>
      </c>
      <c r="B5" s="76"/>
      <c r="C5" s="95"/>
      <c r="D5" s="96"/>
    </row>
    <row r="6" spans="1:5" s="1" customFormat="1" ht="30" customHeight="1" x14ac:dyDescent="0.2">
      <c r="A6" s="176" t="s">
        <v>2039</v>
      </c>
      <c r="B6" s="176"/>
      <c r="C6" s="66" t="s">
        <v>2040</v>
      </c>
      <c r="D6" s="68">
        <f>VLOOKUP(A6,'ERP UPLOAD LIST'!$A$17:$L$646,12,FALSE)</f>
        <v>160</v>
      </c>
    </row>
    <row r="7" spans="1:5" s="1" customFormat="1" ht="30" customHeight="1" x14ac:dyDescent="0.2">
      <c r="A7" s="176" t="s">
        <v>14</v>
      </c>
      <c r="B7" s="176"/>
      <c r="C7" s="66" t="s">
        <v>747</v>
      </c>
      <c r="D7" s="68">
        <f>VLOOKUP(A7,'ERP UPLOAD LIST'!A:L,12,FALSE)</f>
        <v>90</v>
      </c>
    </row>
    <row r="8" spans="1:5" ht="30" customHeight="1" x14ac:dyDescent="0.25">
      <c r="A8" s="257" t="s">
        <v>602</v>
      </c>
      <c r="B8" s="76"/>
      <c r="C8" s="95"/>
      <c r="D8" s="96"/>
    </row>
    <row r="9" spans="1:5" s="1" customFormat="1" ht="30" customHeight="1" x14ac:dyDescent="0.2">
      <c r="A9" s="176" t="s">
        <v>41</v>
      </c>
      <c r="B9" s="176"/>
      <c r="C9" s="66" t="s">
        <v>807</v>
      </c>
      <c r="D9" s="68">
        <f>VLOOKUP(A9,'ERP UPLOAD LIST'!A:L,12,FALSE)</f>
        <v>21</v>
      </c>
    </row>
    <row r="10" spans="1:5" s="1" customFormat="1" ht="30" customHeight="1" x14ac:dyDescent="0.2">
      <c r="A10" s="272" t="s">
        <v>797</v>
      </c>
      <c r="B10" s="91"/>
      <c r="C10" s="94"/>
      <c r="D10" s="96"/>
    </row>
    <row r="11" spans="1:5" s="1" customFormat="1" ht="30" customHeight="1" x14ac:dyDescent="0.2">
      <c r="A11" s="176" t="s">
        <v>787</v>
      </c>
      <c r="B11" s="176" t="s">
        <v>788</v>
      </c>
      <c r="C11" s="66" t="s">
        <v>603</v>
      </c>
      <c r="D11" s="68">
        <f>VLOOKUP(A11,'ERP UPLOAD LIST'!A:L,12,FALSE)</f>
        <v>245</v>
      </c>
    </row>
    <row r="12" spans="1:5" s="1" customFormat="1" ht="30" customHeight="1" x14ac:dyDescent="0.2">
      <c r="A12" s="176" t="s">
        <v>791</v>
      </c>
      <c r="B12" s="176" t="s">
        <v>792</v>
      </c>
      <c r="C12" s="66" t="s">
        <v>604</v>
      </c>
      <c r="D12" s="68">
        <f>VLOOKUP(A12,'ERP UPLOAD LIST'!A:L,12,FALSE)</f>
        <v>185</v>
      </c>
    </row>
    <row r="13" spans="1:5" s="1" customFormat="1" ht="30" customHeight="1" x14ac:dyDescent="0.2">
      <c r="A13" s="176" t="s">
        <v>785</v>
      </c>
      <c r="B13" s="176" t="s">
        <v>786</v>
      </c>
      <c r="C13" s="66" t="s">
        <v>605</v>
      </c>
      <c r="D13" s="68">
        <f>VLOOKUP(A13,'ERP UPLOAD LIST'!A:L,12,FALSE)</f>
        <v>138</v>
      </c>
    </row>
    <row r="14" spans="1:5" s="1" customFormat="1" ht="30" customHeight="1" x14ac:dyDescent="0.2">
      <c r="A14" s="176" t="s">
        <v>789</v>
      </c>
      <c r="B14" s="176" t="s">
        <v>790</v>
      </c>
      <c r="C14" s="66" t="s">
        <v>606</v>
      </c>
      <c r="D14" s="68">
        <f>VLOOKUP(A14,'ERP UPLOAD LIST'!A:L,12,FALSE)</f>
        <v>123</v>
      </c>
    </row>
  </sheetData>
  <conditionalFormatting sqref="A3:A4">
    <cfRule type="duplicateValues" dxfId="24" priority="8"/>
  </conditionalFormatting>
  <conditionalFormatting sqref="A6:A7">
    <cfRule type="duplicateValues" dxfId="23" priority="6"/>
  </conditionalFormatting>
  <conditionalFormatting sqref="A9">
    <cfRule type="duplicateValues" dxfId="22" priority="4"/>
  </conditionalFormatting>
  <conditionalFormatting sqref="A11:A14">
    <cfRule type="duplicateValues" dxfId="21" priority="2"/>
  </conditionalFormatting>
  <conditionalFormatting sqref="B3:B4">
    <cfRule type="duplicateValues" dxfId="20" priority="7"/>
  </conditionalFormatting>
  <conditionalFormatting sqref="B6:B7">
    <cfRule type="duplicateValues" dxfId="19" priority="5"/>
  </conditionalFormatting>
  <conditionalFormatting sqref="B9">
    <cfRule type="duplicateValues" dxfId="18" priority="3"/>
  </conditionalFormatting>
  <conditionalFormatting sqref="B11:B14">
    <cfRule type="duplicateValues" dxfId="17" priority="1"/>
  </conditionalFormatting>
  <hyperlinks>
    <hyperlink ref="E1" location="Index!A1" display="RETURN TO INDEX" xr:uid="{00000000-0004-0000-0D00-000000000000}"/>
  </hyperlinks>
  <pageMargins left="0.7" right="0.7" top="0.75" bottom="0.75" header="0.3" footer="0.3"/>
  <pageSetup orientation="portrait" verticalDpi="300" r:id="rId1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F38"/>
  <sheetViews>
    <sheetView workbookViewId="0">
      <selection activeCell="I2" sqref="I2"/>
    </sheetView>
  </sheetViews>
  <sheetFormatPr defaultColWidth="9.28515625" defaultRowHeight="30" customHeight="1" x14ac:dyDescent="0.25"/>
  <cols>
    <col min="1" max="1" width="14.5703125" style="2" customWidth="1"/>
    <col min="2" max="2" width="10.5703125" style="2" customWidth="1"/>
    <col min="3" max="3" width="88.28515625" style="2" customWidth="1"/>
    <col min="4" max="4" width="13.7109375" style="2" customWidth="1"/>
    <col min="5" max="16384" width="9.28515625" style="2"/>
  </cols>
  <sheetData>
    <row r="1" spans="1:6" s="1" customFormat="1" ht="159" customHeight="1" x14ac:dyDescent="0.25">
      <c r="B1" s="43"/>
      <c r="C1" s="43"/>
      <c r="F1" s="51" t="s">
        <v>752</v>
      </c>
    </row>
    <row r="2" spans="1:6" s="1" customFormat="1" ht="30" customHeight="1" x14ac:dyDescent="0.2">
      <c r="A2" s="276" t="s">
        <v>2104</v>
      </c>
      <c r="B2" s="192"/>
      <c r="C2" s="192"/>
      <c r="D2" s="192"/>
    </row>
    <row r="3" spans="1:6" ht="30" customHeight="1" x14ac:dyDescent="0.25">
      <c r="A3" s="275" t="s">
        <v>1428</v>
      </c>
      <c r="B3" s="128"/>
      <c r="C3" s="129"/>
      <c r="D3" s="130" t="s">
        <v>1021</v>
      </c>
    </row>
    <row r="4" spans="1:6" s="1" customFormat="1" ht="30" customHeight="1" x14ac:dyDescent="0.2">
      <c r="A4" s="176" t="s">
        <v>1363</v>
      </c>
      <c r="B4" s="176"/>
      <c r="C4" s="66" t="str">
        <f>VLOOKUP(A4,'[2]ERP UPLOAD LIST'!$A$5:$L$640,3,FALSE)</f>
        <v>Dynamic Monitor Arm 1 Monitor, Black Color</v>
      </c>
      <c r="D4" s="68">
        <f>VLOOKUP(A4,'ERP UPLOAD LIST'!$A$17:$L$646,12,FALSE)</f>
        <v>196</v>
      </c>
    </row>
    <row r="5" spans="1:6" s="1" customFormat="1" ht="30" customHeight="1" x14ac:dyDescent="0.2">
      <c r="A5" s="176" t="s">
        <v>1364</v>
      </c>
      <c r="B5" s="176"/>
      <c r="C5" s="66" t="str">
        <f>VLOOKUP(A5,'[2]ERP UPLOAD LIST'!$A$5:$L$640,3,FALSE)</f>
        <v>Dynamic Monitor Arm 1 Monitor, Silver Color</v>
      </c>
      <c r="D5" s="68">
        <f>VLOOKUP(A5,'ERP UPLOAD LIST'!$A$17:$L$646,12,FALSE)</f>
        <v>196</v>
      </c>
    </row>
    <row r="6" spans="1:6" s="1" customFormat="1" ht="30" customHeight="1" x14ac:dyDescent="0.2">
      <c r="A6" s="176" t="s">
        <v>1365</v>
      </c>
      <c r="B6" s="176"/>
      <c r="C6" s="66" t="str">
        <f>VLOOKUP(A6,'[2]ERP UPLOAD LIST'!$A$5:$L$640,3,FALSE)</f>
        <v>Dynamic Monitor Arm 2 Monitor, Black Color</v>
      </c>
      <c r="D6" s="68">
        <f>VLOOKUP(A6,'ERP UPLOAD LIST'!$A$17:$L$646,12,FALSE)</f>
        <v>326</v>
      </c>
    </row>
    <row r="7" spans="1:6" s="1" customFormat="1" ht="30" customHeight="1" x14ac:dyDescent="0.2">
      <c r="A7" s="176" t="s">
        <v>1366</v>
      </c>
      <c r="B7" s="176"/>
      <c r="C7" s="66" t="str">
        <f>VLOOKUP(A7,'[2]ERP UPLOAD LIST'!$A$5:$L$640,3,FALSE)</f>
        <v>Dynamic Monitor Arm 2 Monitor, Silver Color</v>
      </c>
      <c r="D7" s="68">
        <f>VLOOKUP(A7,'ERP UPLOAD LIST'!$A$17:$L$646,12,FALSE)</f>
        <v>326</v>
      </c>
    </row>
    <row r="8" spans="1:6" s="1" customFormat="1" ht="30" customHeight="1" x14ac:dyDescent="0.2">
      <c r="A8" s="274" t="s">
        <v>2002</v>
      </c>
      <c r="B8" s="158"/>
      <c r="C8" s="191"/>
      <c r="D8" s="159"/>
    </row>
    <row r="9" spans="1:6" s="52" customFormat="1" ht="30" customHeight="1" x14ac:dyDescent="0.3">
      <c r="A9" s="273" t="s">
        <v>1429</v>
      </c>
      <c r="B9" s="137"/>
      <c r="C9" s="138"/>
      <c r="D9" s="106" t="s">
        <v>1021</v>
      </c>
    </row>
    <row r="10" spans="1:6" ht="30" customHeight="1" x14ac:dyDescent="0.25">
      <c r="A10" s="176" t="s">
        <v>413</v>
      </c>
      <c r="B10" s="176"/>
      <c r="C10" s="66" t="s">
        <v>913</v>
      </c>
      <c r="D10" s="68">
        <f>VLOOKUP(A10,'ERP UPLOAD LIST'!A:L,12,FALSE)</f>
        <v>110</v>
      </c>
    </row>
    <row r="11" spans="1:6" ht="30" customHeight="1" x14ac:dyDescent="0.25">
      <c r="A11" s="176" t="s">
        <v>414</v>
      </c>
      <c r="B11" s="176"/>
      <c r="C11" s="66" t="s">
        <v>912</v>
      </c>
      <c r="D11" s="68">
        <f>VLOOKUP(A11,'ERP UPLOAD LIST'!A:L,12,FALSE)</f>
        <v>84</v>
      </c>
    </row>
    <row r="12" spans="1:6" ht="30" customHeight="1" x14ac:dyDescent="0.25">
      <c r="A12" s="176" t="s">
        <v>434</v>
      </c>
      <c r="B12" s="176"/>
      <c r="C12" s="66" t="s">
        <v>914</v>
      </c>
      <c r="D12" s="68">
        <f>VLOOKUP(A12,'ERP UPLOAD LIST'!A:L,12,FALSE)</f>
        <v>450</v>
      </c>
    </row>
    <row r="13" spans="1:6" ht="30" customHeight="1" x14ac:dyDescent="0.25">
      <c r="A13" s="176" t="s">
        <v>435</v>
      </c>
      <c r="B13" s="176"/>
      <c r="C13" s="66" t="s">
        <v>919</v>
      </c>
      <c r="D13" s="68">
        <f>VLOOKUP(A13,'ERP UPLOAD LIST'!A:L,12,FALSE)</f>
        <v>280</v>
      </c>
    </row>
    <row r="14" spans="1:6" ht="30" customHeight="1" x14ac:dyDescent="0.25">
      <c r="A14" s="176" t="s">
        <v>661</v>
      </c>
      <c r="B14" s="176"/>
      <c r="C14" s="66" t="s">
        <v>934</v>
      </c>
      <c r="D14" s="68">
        <f>VLOOKUP(A14,'ERP UPLOAD LIST'!A:L,12,FALSE)</f>
        <v>280</v>
      </c>
    </row>
    <row r="15" spans="1:6" ht="30" customHeight="1" x14ac:dyDescent="0.25">
      <c r="A15" s="176" t="s">
        <v>436</v>
      </c>
      <c r="B15" s="176"/>
      <c r="C15" s="66" t="s">
        <v>920</v>
      </c>
      <c r="D15" s="68">
        <f>VLOOKUP(A15,'ERP UPLOAD LIST'!A:L,12,FALSE)</f>
        <v>422</v>
      </c>
    </row>
    <row r="16" spans="1:6" ht="30" customHeight="1" x14ac:dyDescent="0.25">
      <c r="A16" s="176" t="s">
        <v>662</v>
      </c>
      <c r="B16" s="176"/>
      <c r="C16" s="66" t="s">
        <v>933</v>
      </c>
      <c r="D16" s="68">
        <f>VLOOKUP(A16,'ERP UPLOAD LIST'!A:L,12,FALSE)</f>
        <v>422</v>
      </c>
    </row>
    <row r="17" spans="1:4" ht="30" customHeight="1" x14ac:dyDescent="0.25">
      <c r="A17" s="176" t="s">
        <v>438</v>
      </c>
      <c r="B17" s="176"/>
      <c r="C17" s="66" t="s">
        <v>931</v>
      </c>
      <c r="D17" s="68">
        <f>VLOOKUP(A17,'ERP UPLOAD LIST'!A:L,12,FALSE)</f>
        <v>280</v>
      </c>
    </row>
    <row r="18" spans="1:4" ht="30" customHeight="1" x14ac:dyDescent="0.25">
      <c r="A18" s="176" t="s">
        <v>439</v>
      </c>
      <c r="B18" s="176"/>
      <c r="C18" s="66" t="s">
        <v>932</v>
      </c>
      <c r="D18" s="68">
        <f>VLOOKUP(A18,'ERP UPLOAD LIST'!A:L,12,FALSE)</f>
        <v>422</v>
      </c>
    </row>
    <row r="19" spans="1:4" ht="30" customHeight="1" x14ac:dyDescent="0.25">
      <c r="A19" s="176" t="s">
        <v>490</v>
      </c>
      <c r="B19" s="176"/>
      <c r="C19" s="66" t="s">
        <v>2091</v>
      </c>
      <c r="D19" s="68">
        <f>VLOOKUP(A19,'ERP UPLOAD LIST'!A:L,12,FALSE)</f>
        <v>252</v>
      </c>
    </row>
    <row r="20" spans="1:4" ht="30" customHeight="1" x14ac:dyDescent="0.25">
      <c r="A20" s="176" t="s">
        <v>440</v>
      </c>
      <c r="B20" s="176"/>
      <c r="C20" s="66" t="s">
        <v>925</v>
      </c>
      <c r="D20" s="68">
        <f>VLOOKUP(A20,'ERP UPLOAD LIST'!A:L,12,FALSE)</f>
        <v>280</v>
      </c>
    </row>
    <row r="21" spans="1:4" ht="30" customHeight="1" x14ac:dyDescent="0.25">
      <c r="A21" s="176" t="s">
        <v>489</v>
      </c>
      <c r="B21" s="176"/>
      <c r="C21" s="66" t="s">
        <v>2093</v>
      </c>
      <c r="D21" s="68">
        <f>VLOOKUP(A21,'ERP UPLOAD LIST'!A:L,12,FALSE)</f>
        <v>152</v>
      </c>
    </row>
    <row r="22" spans="1:4" ht="30" customHeight="1" x14ac:dyDescent="0.25">
      <c r="A22" s="176" t="s">
        <v>442</v>
      </c>
      <c r="B22" s="176"/>
      <c r="C22" s="66" t="s">
        <v>927</v>
      </c>
      <c r="D22" s="68">
        <f>VLOOKUP(A22,'ERP UPLOAD LIST'!A:L,12,FALSE)</f>
        <v>182</v>
      </c>
    </row>
    <row r="23" spans="1:4" ht="30" customHeight="1" x14ac:dyDescent="0.25">
      <c r="A23" s="176" t="s">
        <v>443</v>
      </c>
      <c r="B23" s="176"/>
      <c r="C23" s="66" t="s">
        <v>928</v>
      </c>
      <c r="D23" s="68">
        <f>VLOOKUP(A23,'ERP UPLOAD LIST'!A:L,12,FALSE)</f>
        <v>182</v>
      </c>
    </row>
    <row r="24" spans="1:4" ht="30" customHeight="1" x14ac:dyDescent="0.25">
      <c r="A24" s="176" t="s">
        <v>444</v>
      </c>
      <c r="B24" s="176"/>
      <c r="C24" s="66" t="s">
        <v>2087</v>
      </c>
      <c r="D24" s="68">
        <f>VLOOKUP(A24,'ERP UPLOAD LIST'!A:L,12,FALSE)</f>
        <v>308</v>
      </c>
    </row>
    <row r="25" spans="1:4" ht="30" customHeight="1" x14ac:dyDescent="0.25">
      <c r="A25" s="176" t="s">
        <v>445</v>
      </c>
      <c r="B25" s="176"/>
      <c r="C25" s="66" t="s">
        <v>929</v>
      </c>
      <c r="D25" s="68">
        <f>VLOOKUP(A25,'ERP UPLOAD LIST'!A:L,12,FALSE)</f>
        <v>308</v>
      </c>
    </row>
    <row r="26" spans="1:4" ht="30" customHeight="1" x14ac:dyDescent="0.25">
      <c r="A26" s="176" t="s">
        <v>491</v>
      </c>
      <c r="B26" s="176"/>
      <c r="C26" s="66" t="s">
        <v>2085</v>
      </c>
      <c r="D26" s="68">
        <f>VLOOKUP(A26,'ERP UPLOAD LIST'!A:L,12,FALSE)</f>
        <v>138</v>
      </c>
    </row>
    <row r="27" spans="1:4" ht="30" customHeight="1" x14ac:dyDescent="0.25">
      <c r="A27" s="176" t="s">
        <v>446</v>
      </c>
      <c r="B27" s="176"/>
      <c r="C27" s="66" t="s">
        <v>935</v>
      </c>
      <c r="D27" s="68">
        <f>VLOOKUP(A27,'ERP UPLOAD LIST'!A:L,12,FALSE)</f>
        <v>168</v>
      </c>
    </row>
    <row r="28" spans="1:4" ht="30" customHeight="1" x14ac:dyDescent="0.25">
      <c r="A28" s="176" t="s">
        <v>155</v>
      </c>
      <c r="B28" s="176"/>
      <c r="C28" s="66" t="s">
        <v>937</v>
      </c>
      <c r="D28" s="68">
        <f>VLOOKUP(A28,'ERP UPLOAD LIST'!A:L,12,FALSE)</f>
        <v>362</v>
      </c>
    </row>
    <row r="29" spans="1:4" ht="30" customHeight="1" x14ac:dyDescent="0.25">
      <c r="A29" s="176" t="s">
        <v>156</v>
      </c>
      <c r="B29" s="176"/>
      <c r="C29" s="66" t="s">
        <v>938</v>
      </c>
      <c r="D29" s="68">
        <f>VLOOKUP(A29,'ERP UPLOAD LIST'!A:L,12,FALSE)</f>
        <v>507</v>
      </c>
    </row>
    <row r="30" spans="1:4" ht="30" customHeight="1" x14ac:dyDescent="0.25">
      <c r="A30" s="176" t="s">
        <v>103</v>
      </c>
      <c r="B30" s="176"/>
      <c r="C30" s="66" t="s">
        <v>939</v>
      </c>
      <c r="D30" s="68">
        <f>VLOOKUP(A30,'ERP UPLOAD LIST'!A:L,12,FALSE)</f>
        <v>362</v>
      </c>
    </row>
    <row r="31" spans="1:4" ht="30" customHeight="1" x14ac:dyDescent="0.25">
      <c r="A31" s="176" t="s">
        <v>157</v>
      </c>
      <c r="B31" s="176"/>
      <c r="C31" s="66" t="s">
        <v>940</v>
      </c>
      <c r="D31" s="68">
        <f>VLOOKUP(A31,'ERP UPLOAD LIST'!A:L,12,FALSE)</f>
        <v>362</v>
      </c>
    </row>
    <row r="32" spans="1:4" ht="30" customHeight="1" x14ac:dyDescent="0.25">
      <c r="A32" s="176" t="s">
        <v>158</v>
      </c>
      <c r="B32" s="176"/>
      <c r="C32" s="66" t="s">
        <v>941</v>
      </c>
      <c r="D32" s="68">
        <f>VLOOKUP(A32,'ERP UPLOAD LIST'!A:L,12,FALSE)</f>
        <v>507</v>
      </c>
    </row>
    <row r="33" spans="1:4" ht="30" customHeight="1" x14ac:dyDescent="0.25">
      <c r="A33" s="176" t="s">
        <v>159</v>
      </c>
      <c r="B33" s="176"/>
      <c r="C33" s="66" t="s">
        <v>942</v>
      </c>
      <c r="D33" s="68">
        <f>VLOOKUP(A33,'ERP UPLOAD LIST'!A:L,12,FALSE)</f>
        <v>362</v>
      </c>
    </row>
    <row r="34" spans="1:4" ht="30" customHeight="1" x14ac:dyDescent="0.25">
      <c r="A34" s="176" t="s">
        <v>421</v>
      </c>
      <c r="B34" s="176"/>
      <c r="C34" s="66" t="s">
        <v>958</v>
      </c>
      <c r="D34" s="68">
        <f>VLOOKUP(A34,'ERP UPLOAD LIST'!A:L,12,FALSE)</f>
        <v>580</v>
      </c>
    </row>
    <row r="35" spans="1:4" ht="30" customHeight="1" x14ac:dyDescent="0.25">
      <c r="A35" s="176" t="s">
        <v>1175</v>
      </c>
      <c r="B35" s="176"/>
      <c r="C35" s="66" t="s">
        <v>1181</v>
      </c>
      <c r="D35" s="68">
        <f>VLOOKUP(A35,'ERP UPLOAD LIST'!A:L,12,FALSE)</f>
        <v>522</v>
      </c>
    </row>
    <row r="36" spans="1:4" ht="30" customHeight="1" x14ac:dyDescent="0.25">
      <c r="A36" s="176" t="s">
        <v>1177</v>
      </c>
      <c r="B36" s="176"/>
      <c r="C36" s="66" t="s">
        <v>1183</v>
      </c>
      <c r="D36" s="68">
        <f>VLOOKUP(A36,'ERP UPLOAD LIST'!A:L,12,FALSE)</f>
        <v>522</v>
      </c>
    </row>
    <row r="37" spans="1:4" ht="30" customHeight="1" x14ac:dyDescent="0.25">
      <c r="A37" s="176" t="s">
        <v>1269</v>
      </c>
      <c r="B37" s="176"/>
      <c r="C37" s="66" t="s">
        <v>1268</v>
      </c>
      <c r="D37" s="68">
        <f>VLOOKUP(A37,'ERP UPLOAD LIST'!A:L,12,FALSE)</f>
        <v>772</v>
      </c>
    </row>
    <row r="38" spans="1:4" ht="30" customHeight="1" x14ac:dyDescent="0.25">
      <c r="A38" s="176" t="s">
        <v>1433</v>
      </c>
      <c r="B38" s="176"/>
      <c r="C38" s="66" t="s">
        <v>1447</v>
      </c>
      <c r="D38" s="68">
        <f>VLOOKUP(A38,'ERP UPLOAD LIST'!A:L,12,FALSE)</f>
        <v>1456</v>
      </c>
    </row>
  </sheetData>
  <conditionalFormatting sqref="A1:A3 A8:A9 A39:A1048576">
    <cfRule type="duplicateValues" dxfId="16" priority="28"/>
  </conditionalFormatting>
  <conditionalFormatting sqref="A4:A7">
    <cfRule type="duplicateValues" dxfId="15" priority="27"/>
  </conditionalFormatting>
  <conditionalFormatting sqref="A10:A38">
    <cfRule type="duplicateValues" dxfId="14" priority="2"/>
  </conditionalFormatting>
  <conditionalFormatting sqref="B4:B7">
    <cfRule type="duplicateValues" dxfId="13" priority="26"/>
  </conditionalFormatting>
  <conditionalFormatting sqref="B10:B38">
    <cfRule type="duplicateValues" dxfId="12" priority="1"/>
  </conditionalFormatting>
  <hyperlinks>
    <hyperlink ref="F1" location="Index!A1" display="RETURN TO INDEX" xr:uid="{00000000-0004-0000-1000-000000000000}"/>
  </hyperlinks>
  <pageMargins left="0.7" right="0.7" top="0.75" bottom="0.75" header="0.3" footer="0.3"/>
  <pageSetup paperSize="9" orientation="landscape" r:id="rId1"/>
  <customProperties>
    <customPr name="_pios_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028B-47DB-46F6-A30F-0CAFB2109B93}">
  <sheetPr>
    <tabColor theme="0"/>
  </sheetPr>
  <dimension ref="A1:I23"/>
  <sheetViews>
    <sheetView workbookViewId="0">
      <selection activeCell="F1" sqref="F1"/>
    </sheetView>
  </sheetViews>
  <sheetFormatPr defaultColWidth="9.28515625" defaultRowHeight="15" x14ac:dyDescent="0.25"/>
  <cols>
    <col min="1" max="1" width="16.28515625" style="2" customWidth="1"/>
    <col min="2" max="2" width="90.28515625" style="2" customWidth="1"/>
    <col min="3" max="3" width="13.7109375" style="160" customWidth="1"/>
    <col min="4" max="16384" width="9.28515625" style="2"/>
  </cols>
  <sheetData>
    <row r="1" spans="1:8" s="1" customFormat="1" ht="141.75" customHeight="1" x14ac:dyDescent="0.25">
      <c r="A1"/>
      <c r="B1" s="43"/>
      <c r="F1" s="157" t="s">
        <v>752</v>
      </c>
    </row>
    <row r="2" spans="1:8" s="1" customFormat="1" ht="30" customHeight="1" x14ac:dyDescent="0.2">
      <c r="A2" s="274" t="s">
        <v>2004</v>
      </c>
      <c r="B2" s="158"/>
      <c r="C2" s="159"/>
    </row>
    <row r="3" spans="1:8" s="1" customFormat="1" ht="30" customHeight="1" x14ac:dyDescent="0.2">
      <c r="A3" s="228" t="s">
        <v>2580</v>
      </c>
      <c r="B3" s="47" t="str">
        <f>VLOOKUP(A3,'ERP UPLOAD LIST'!$A$11:$L$641,3,FALSE)</f>
        <v>FUSION STORAGE CABINET</v>
      </c>
      <c r="C3" s="277">
        <f>VLOOKUP(A3,'ERP UPLOAD LIST'!A:L,12,FALSE)</f>
        <v>769</v>
      </c>
    </row>
    <row r="4" spans="1:8" ht="30" customHeight="1" x14ac:dyDescent="0.25">
      <c r="A4" s="228" t="s">
        <v>1371</v>
      </c>
      <c r="B4" s="47" t="str">
        <f>VLOOKUP(A4,'ERP UPLOAD LIST'!$A$11:$L$641,3,FALSE)</f>
        <v>Proximity® Lever Lock™ Plate for PAC526/PAC527L In-Wall Storage Box</v>
      </c>
      <c r="C4" s="277">
        <f>VLOOKUP(A4,'ERP UPLOAD LIST'!A:L,12,FALSE)</f>
        <v>71</v>
      </c>
    </row>
    <row r="5" spans="1:8" ht="30" customHeight="1" x14ac:dyDescent="0.25">
      <c r="A5" s="228" t="s">
        <v>1372</v>
      </c>
      <c r="B5" s="47" t="str">
        <f>VLOOKUP(A5,'ERP UPLOAD LIST'!$A$11:$L$641,3,FALSE)</f>
        <v>Proximity® PAC527L Extra-Large In-Wall Storage Box with Lever Lock™</v>
      </c>
      <c r="C5" s="277">
        <f>VLOOKUP(A5,'ERP UPLOAD LIST'!A:L,12,FALSE)</f>
        <v>307</v>
      </c>
    </row>
    <row r="6" spans="1:8" ht="30" customHeight="1" x14ac:dyDescent="0.25">
      <c r="A6" s="228" t="s">
        <v>1373</v>
      </c>
      <c r="B6" s="47" t="str">
        <f>VLOOKUP(A6,'ERP UPLOAD LIST'!$A$11:$L$641,3,FALSE)</f>
        <v>Proximity® PAC527L Extra-Large In-Wall Storage Box with Lever Lock™ and Flange</v>
      </c>
      <c r="C6" s="277">
        <f>VLOOKUP(A6,'ERP UPLOAD LIST'!A:L,12,FALSE)</f>
        <v>381</v>
      </c>
    </row>
    <row r="7" spans="1:8" ht="30" customHeight="1" x14ac:dyDescent="0.25">
      <c r="A7" s="228" t="s">
        <v>1374</v>
      </c>
      <c r="B7" s="47" t="str">
        <f>VLOOKUP(A7,'ERP UPLOAD LIST'!$A$11:$L$641,3,FALSE)</f>
        <v>Proximity® PAC527LFW Extra-Large In-Wall Storage Box with Flange and Lever Lock™</v>
      </c>
      <c r="C7" s="277">
        <f>VLOOKUP(A7,'ERP UPLOAD LIST'!A:L,12,FALSE)</f>
        <v>381</v>
      </c>
    </row>
    <row r="8" spans="1:8" ht="30" customHeight="1" x14ac:dyDescent="0.25">
      <c r="A8" s="228" t="s">
        <v>1375</v>
      </c>
      <c r="B8" s="47" t="str">
        <f>VLOOKUP(A8,'ERP UPLOAD LIST'!$A$11:$L$641,3,FALSE)</f>
        <v>Proximity® Extra-Large In-Wall Storage Box with Flange, Cover, and Lever Lock™ Black</v>
      </c>
      <c r="C8" s="277">
        <f>VLOOKUP(A8,'ERP UPLOAD LIST'!A:L,12,FALSE)</f>
        <v>435</v>
      </c>
    </row>
    <row r="9" spans="1:8" ht="30" customHeight="1" x14ac:dyDescent="0.25">
      <c r="A9" s="228" t="s">
        <v>1376</v>
      </c>
      <c r="B9" s="47" t="str">
        <f>VLOOKUP(A9,'ERP UPLOAD LIST'!$A$11:$L$641,3,FALSE)</f>
        <v>Proximity® Extra-Large In-Wall Storage Box with Flange, Cover, and Lever Lock™ White</v>
      </c>
      <c r="C9" s="277">
        <f>VLOOKUP(A9,'ERP UPLOAD LIST'!A:L,12,FALSE)</f>
        <v>435</v>
      </c>
    </row>
    <row r="10" spans="1:8" ht="30" customHeight="1" x14ac:dyDescent="0.25">
      <c r="A10" s="228" t="s">
        <v>861</v>
      </c>
      <c r="B10" s="47" t="str">
        <f>VLOOKUP(A10,'ERP UPLOAD LIST'!$A$11:$L$641,3,FALSE)</f>
        <v>COMPONENT STORAGE PANEL - REMOVABLE</v>
      </c>
      <c r="C10" s="277">
        <f>VLOOKUP(A10,'ERP UPLOAD LIST'!A:L,12,FALSE)</f>
        <v>133</v>
      </c>
    </row>
    <row r="11" spans="1:8" ht="30" customHeight="1" x14ac:dyDescent="0.25">
      <c r="A11" s="228" t="s">
        <v>1080</v>
      </c>
      <c r="B11" s="47" t="str">
        <f>VLOOKUP(A11,'ERP UPLOAD LIST'!$A$11:$L$641,3,FALSE)</f>
        <v>COMPONENT STORAGE PANEL</v>
      </c>
      <c r="C11" s="277">
        <f>VLOOKUP(A11,'ERP UPLOAD LIST'!A:L,12,FALSE)</f>
        <v>65</v>
      </c>
    </row>
    <row r="12" spans="1:8" ht="30" customHeight="1" x14ac:dyDescent="0.25">
      <c r="A12" s="205" t="s">
        <v>2099</v>
      </c>
      <c r="B12" s="47" t="str">
        <f>VLOOKUP(A12,'ERP UPLOAD LIST'!$A$11:$L$641,3,FALSE)</f>
        <v>Proximity® Component Storage Slide-Lock Panel</v>
      </c>
      <c r="C12" s="277">
        <f>VLOOKUP(A12,'ERP UPLOAD LIST'!A:L,12,FALSE)</f>
        <v>219</v>
      </c>
    </row>
    <row r="14" spans="1:8" x14ac:dyDescent="0.25">
      <c r="H14" s="190"/>
    </row>
    <row r="15" spans="1:8" x14ac:dyDescent="0.25">
      <c r="H15" s="190"/>
    </row>
    <row r="16" spans="1:8" x14ac:dyDescent="0.25">
      <c r="B16"/>
    </row>
    <row r="22" spans="7:9" x14ac:dyDescent="0.25">
      <c r="I22"/>
    </row>
    <row r="23" spans="7:9" x14ac:dyDescent="0.25">
      <c r="G23"/>
    </row>
  </sheetData>
  <conditionalFormatting sqref="A12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</conditionalFormatting>
  <conditionalFormatting sqref="H14:H15"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hyperlinks>
    <hyperlink ref="F1" location="Index!A1" display="RETURN TO INDEX" xr:uid="{1F68C139-4BB9-4891-A8CC-43BB11971B52}"/>
  </hyperlink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V722"/>
  <sheetViews>
    <sheetView zoomScaleNormal="100" workbookViewId="0">
      <pane ySplit="3" topLeftCell="A4" activePane="bottomLeft" state="frozen"/>
      <selection pane="bottomLeft" activeCell="O9" sqref="O9"/>
    </sheetView>
  </sheetViews>
  <sheetFormatPr defaultRowHeight="12.75" x14ac:dyDescent="0.2"/>
  <cols>
    <col min="1" max="1" width="12.5703125" style="188" customWidth="1"/>
    <col min="2" max="2" width="23.5703125" style="41" customWidth="1"/>
    <col min="3" max="3" width="52.7109375" style="27" customWidth="1"/>
    <col min="4" max="4" width="10.7109375" style="28" customWidth="1"/>
    <col min="5" max="5" width="11.7109375" style="5" customWidth="1"/>
    <col min="6" max="6" width="11.5703125" style="5" customWidth="1"/>
    <col min="7" max="8" width="10.5703125" style="5" bestFit="1" customWidth="1"/>
    <col min="9" max="9" width="18.28515625" style="112" customWidth="1"/>
    <col min="10" max="10" width="14.7109375" style="42" customWidth="1"/>
    <col min="11" max="11" width="9.28515625" style="3"/>
    <col min="12" max="12" width="9.42578125" style="69" customWidth="1"/>
    <col min="13" max="13" width="25.140625" style="280" bestFit="1" customWidth="1"/>
    <col min="14" max="119" width="9.28515625" style="3"/>
    <col min="120" max="120" width="12.42578125" style="3" bestFit="1" customWidth="1"/>
    <col min="121" max="121" width="35" style="3" customWidth="1"/>
    <col min="122" max="122" width="8.7109375" style="3" customWidth="1"/>
    <col min="123" max="123" width="15.28515625" style="3" customWidth="1"/>
    <col min="124" max="124" width="9.5703125" style="3" customWidth="1"/>
    <col min="125" max="125" width="8.28515625" style="3" customWidth="1"/>
    <col min="126" max="126" width="14.5703125" style="3" customWidth="1"/>
    <col min="127" max="375" width="9.28515625" style="3"/>
    <col min="376" max="376" width="12.42578125" style="3" bestFit="1" customWidth="1"/>
    <col min="377" max="377" width="35" style="3" customWidth="1"/>
    <col min="378" max="378" width="8.7109375" style="3" customWidth="1"/>
    <col min="379" max="379" width="15.28515625" style="3" customWidth="1"/>
    <col min="380" max="380" width="9.5703125" style="3" customWidth="1"/>
    <col min="381" max="381" width="8.28515625" style="3" customWidth="1"/>
    <col min="382" max="382" width="14.5703125" style="3" customWidth="1"/>
    <col min="383" max="631" width="9.28515625" style="3"/>
    <col min="632" max="632" width="12.42578125" style="3" bestFit="1" customWidth="1"/>
    <col min="633" max="633" width="35" style="3" customWidth="1"/>
    <col min="634" max="634" width="8.7109375" style="3" customWidth="1"/>
    <col min="635" max="635" width="15.28515625" style="3" customWidth="1"/>
    <col min="636" max="636" width="9.5703125" style="3" customWidth="1"/>
    <col min="637" max="637" width="8.28515625" style="3" customWidth="1"/>
    <col min="638" max="638" width="14.5703125" style="3" customWidth="1"/>
    <col min="639" max="887" width="9.28515625" style="3"/>
    <col min="888" max="888" width="12.42578125" style="3" bestFit="1" customWidth="1"/>
    <col min="889" max="889" width="35" style="3" customWidth="1"/>
    <col min="890" max="890" width="8.7109375" style="3" customWidth="1"/>
    <col min="891" max="891" width="15.28515625" style="3" customWidth="1"/>
    <col min="892" max="892" width="9.5703125" style="3" customWidth="1"/>
    <col min="893" max="893" width="8.28515625" style="3" customWidth="1"/>
    <col min="894" max="894" width="14.5703125" style="3" customWidth="1"/>
    <col min="895" max="1143" width="9.28515625" style="3"/>
    <col min="1144" max="1144" width="12.42578125" style="3" bestFit="1" customWidth="1"/>
    <col min="1145" max="1145" width="35" style="3" customWidth="1"/>
    <col min="1146" max="1146" width="8.7109375" style="3" customWidth="1"/>
    <col min="1147" max="1147" width="15.28515625" style="3" customWidth="1"/>
    <col min="1148" max="1148" width="9.5703125" style="3" customWidth="1"/>
    <col min="1149" max="1149" width="8.28515625" style="3" customWidth="1"/>
    <col min="1150" max="1150" width="14.5703125" style="3" customWidth="1"/>
    <col min="1151" max="1399" width="9.28515625" style="3"/>
    <col min="1400" max="1400" width="12.42578125" style="3" bestFit="1" customWidth="1"/>
    <col min="1401" max="1401" width="35" style="3" customWidth="1"/>
    <col min="1402" max="1402" width="8.7109375" style="3" customWidth="1"/>
    <col min="1403" max="1403" width="15.28515625" style="3" customWidth="1"/>
    <col min="1404" max="1404" width="9.5703125" style="3" customWidth="1"/>
    <col min="1405" max="1405" width="8.28515625" style="3" customWidth="1"/>
    <col min="1406" max="1406" width="14.5703125" style="3" customWidth="1"/>
    <col min="1407" max="1655" width="9.28515625" style="3"/>
    <col min="1656" max="1656" width="12.42578125" style="3" bestFit="1" customWidth="1"/>
    <col min="1657" max="1657" width="35" style="3" customWidth="1"/>
    <col min="1658" max="1658" width="8.7109375" style="3" customWidth="1"/>
    <col min="1659" max="1659" width="15.28515625" style="3" customWidth="1"/>
    <col min="1660" max="1660" width="9.5703125" style="3" customWidth="1"/>
    <col min="1661" max="1661" width="8.28515625" style="3" customWidth="1"/>
    <col min="1662" max="1662" width="14.5703125" style="3" customWidth="1"/>
    <col min="1663" max="1911" width="9.28515625" style="3"/>
    <col min="1912" max="1912" width="12.42578125" style="3" bestFit="1" customWidth="1"/>
    <col min="1913" max="1913" width="35" style="3" customWidth="1"/>
    <col min="1914" max="1914" width="8.7109375" style="3" customWidth="1"/>
    <col min="1915" max="1915" width="15.28515625" style="3" customWidth="1"/>
    <col min="1916" max="1916" width="9.5703125" style="3" customWidth="1"/>
    <col min="1917" max="1917" width="8.28515625" style="3" customWidth="1"/>
    <col min="1918" max="1918" width="14.5703125" style="3" customWidth="1"/>
    <col min="1919" max="2167" width="9.28515625" style="3"/>
    <col min="2168" max="2168" width="12.42578125" style="3" bestFit="1" customWidth="1"/>
    <col min="2169" max="2169" width="35" style="3" customWidth="1"/>
    <col min="2170" max="2170" width="8.7109375" style="3" customWidth="1"/>
    <col min="2171" max="2171" width="15.28515625" style="3" customWidth="1"/>
    <col min="2172" max="2172" width="9.5703125" style="3" customWidth="1"/>
    <col min="2173" max="2173" width="8.28515625" style="3" customWidth="1"/>
    <col min="2174" max="2174" width="14.5703125" style="3" customWidth="1"/>
    <col min="2175" max="2423" width="9.28515625" style="3"/>
    <col min="2424" max="2424" width="12.42578125" style="3" bestFit="1" customWidth="1"/>
    <col min="2425" max="2425" width="35" style="3" customWidth="1"/>
    <col min="2426" max="2426" width="8.7109375" style="3" customWidth="1"/>
    <col min="2427" max="2427" width="15.28515625" style="3" customWidth="1"/>
    <col min="2428" max="2428" width="9.5703125" style="3" customWidth="1"/>
    <col min="2429" max="2429" width="8.28515625" style="3" customWidth="1"/>
    <col min="2430" max="2430" width="14.5703125" style="3" customWidth="1"/>
    <col min="2431" max="2679" width="9.28515625" style="3"/>
    <col min="2680" max="2680" width="12.42578125" style="3" bestFit="1" customWidth="1"/>
    <col min="2681" max="2681" width="35" style="3" customWidth="1"/>
    <col min="2682" max="2682" width="8.7109375" style="3" customWidth="1"/>
    <col min="2683" max="2683" width="15.28515625" style="3" customWidth="1"/>
    <col min="2684" max="2684" width="9.5703125" style="3" customWidth="1"/>
    <col min="2685" max="2685" width="8.28515625" style="3" customWidth="1"/>
    <col min="2686" max="2686" width="14.5703125" style="3" customWidth="1"/>
    <col min="2687" max="2935" width="9.28515625" style="3"/>
    <col min="2936" max="2936" width="12.42578125" style="3" bestFit="1" customWidth="1"/>
    <col min="2937" max="2937" width="35" style="3" customWidth="1"/>
    <col min="2938" max="2938" width="8.7109375" style="3" customWidth="1"/>
    <col min="2939" max="2939" width="15.28515625" style="3" customWidth="1"/>
    <col min="2940" max="2940" width="9.5703125" style="3" customWidth="1"/>
    <col min="2941" max="2941" width="8.28515625" style="3" customWidth="1"/>
    <col min="2942" max="2942" width="14.5703125" style="3" customWidth="1"/>
    <col min="2943" max="3191" width="9.28515625" style="3"/>
    <col min="3192" max="3192" width="12.42578125" style="3" bestFit="1" customWidth="1"/>
    <col min="3193" max="3193" width="35" style="3" customWidth="1"/>
    <col min="3194" max="3194" width="8.7109375" style="3" customWidth="1"/>
    <col min="3195" max="3195" width="15.28515625" style="3" customWidth="1"/>
    <col min="3196" max="3196" width="9.5703125" style="3" customWidth="1"/>
    <col min="3197" max="3197" width="8.28515625" style="3" customWidth="1"/>
    <col min="3198" max="3198" width="14.5703125" style="3" customWidth="1"/>
    <col min="3199" max="3447" width="9.28515625" style="3"/>
    <col min="3448" max="3448" width="12.42578125" style="3" bestFit="1" customWidth="1"/>
    <col min="3449" max="3449" width="35" style="3" customWidth="1"/>
    <col min="3450" max="3450" width="8.7109375" style="3" customWidth="1"/>
    <col min="3451" max="3451" width="15.28515625" style="3" customWidth="1"/>
    <col min="3452" max="3452" width="9.5703125" style="3" customWidth="1"/>
    <col min="3453" max="3453" width="8.28515625" style="3" customWidth="1"/>
    <col min="3454" max="3454" width="14.5703125" style="3" customWidth="1"/>
    <col min="3455" max="3703" width="9.28515625" style="3"/>
    <col min="3704" max="3704" width="12.42578125" style="3" bestFit="1" customWidth="1"/>
    <col min="3705" max="3705" width="35" style="3" customWidth="1"/>
    <col min="3706" max="3706" width="8.7109375" style="3" customWidth="1"/>
    <col min="3707" max="3707" width="15.28515625" style="3" customWidth="1"/>
    <col min="3708" max="3708" width="9.5703125" style="3" customWidth="1"/>
    <col min="3709" max="3709" width="8.28515625" style="3" customWidth="1"/>
    <col min="3710" max="3710" width="14.5703125" style="3" customWidth="1"/>
    <col min="3711" max="3959" width="9.28515625" style="3"/>
    <col min="3960" max="3960" width="12.42578125" style="3" bestFit="1" customWidth="1"/>
    <col min="3961" max="3961" width="35" style="3" customWidth="1"/>
    <col min="3962" max="3962" width="8.7109375" style="3" customWidth="1"/>
    <col min="3963" max="3963" width="15.28515625" style="3" customWidth="1"/>
    <col min="3964" max="3964" width="9.5703125" style="3" customWidth="1"/>
    <col min="3965" max="3965" width="8.28515625" style="3" customWidth="1"/>
    <col min="3966" max="3966" width="14.5703125" style="3" customWidth="1"/>
    <col min="3967" max="4215" width="9.28515625" style="3"/>
    <col min="4216" max="4216" width="12.42578125" style="3" bestFit="1" customWidth="1"/>
    <col min="4217" max="4217" width="35" style="3" customWidth="1"/>
    <col min="4218" max="4218" width="8.7109375" style="3" customWidth="1"/>
    <col min="4219" max="4219" width="15.28515625" style="3" customWidth="1"/>
    <col min="4220" max="4220" width="9.5703125" style="3" customWidth="1"/>
    <col min="4221" max="4221" width="8.28515625" style="3" customWidth="1"/>
    <col min="4222" max="4222" width="14.5703125" style="3" customWidth="1"/>
    <col min="4223" max="4471" width="9.28515625" style="3"/>
    <col min="4472" max="4472" width="12.42578125" style="3" bestFit="1" customWidth="1"/>
    <col min="4473" max="4473" width="35" style="3" customWidth="1"/>
    <col min="4474" max="4474" width="8.7109375" style="3" customWidth="1"/>
    <col min="4475" max="4475" width="15.28515625" style="3" customWidth="1"/>
    <col min="4476" max="4476" width="9.5703125" style="3" customWidth="1"/>
    <col min="4477" max="4477" width="8.28515625" style="3" customWidth="1"/>
    <col min="4478" max="4478" width="14.5703125" style="3" customWidth="1"/>
    <col min="4479" max="4727" width="9.28515625" style="3"/>
    <col min="4728" max="4728" width="12.42578125" style="3" bestFit="1" customWidth="1"/>
    <col min="4729" max="4729" width="35" style="3" customWidth="1"/>
    <col min="4730" max="4730" width="8.7109375" style="3" customWidth="1"/>
    <col min="4731" max="4731" width="15.28515625" style="3" customWidth="1"/>
    <col min="4732" max="4732" width="9.5703125" style="3" customWidth="1"/>
    <col min="4733" max="4733" width="8.28515625" style="3" customWidth="1"/>
    <col min="4734" max="4734" width="14.5703125" style="3" customWidth="1"/>
    <col min="4735" max="4983" width="9.28515625" style="3"/>
    <col min="4984" max="4984" width="12.42578125" style="3" bestFit="1" customWidth="1"/>
    <col min="4985" max="4985" width="35" style="3" customWidth="1"/>
    <col min="4986" max="4986" width="8.7109375" style="3" customWidth="1"/>
    <col min="4987" max="4987" width="15.28515625" style="3" customWidth="1"/>
    <col min="4988" max="4988" width="9.5703125" style="3" customWidth="1"/>
    <col min="4989" max="4989" width="8.28515625" style="3" customWidth="1"/>
    <col min="4990" max="4990" width="14.5703125" style="3" customWidth="1"/>
    <col min="4991" max="5239" width="9.28515625" style="3"/>
    <col min="5240" max="5240" width="12.42578125" style="3" bestFit="1" customWidth="1"/>
    <col min="5241" max="5241" width="35" style="3" customWidth="1"/>
    <col min="5242" max="5242" width="8.7109375" style="3" customWidth="1"/>
    <col min="5243" max="5243" width="15.28515625" style="3" customWidth="1"/>
    <col min="5244" max="5244" width="9.5703125" style="3" customWidth="1"/>
    <col min="5245" max="5245" width="8.28515625" style="3" customWidth="1"/>
    <col min="5246" max="5246" width="14.5703125" style="3" customWidth="1"/>
    <col min="5247" max="5495" width="9.28515625" style="3"/>
    <col min="5496" max="5496" width="12.42578125" style="3" bestFit="1" customWidth="1"/>
    <col min="5497" max="5497" width="35" style="3" customWidth="1"/>
    <col min="5498" max="5498" width="8.7109375" style="3" customWidth="1"/>
    <col min="5499" max="5499" width="15.28515625" style="3" customWidth="1"/>
    <col min="5500" max="5500" width="9.5703125" style="3" customWidth="1"/>
    <col min="5501" max="5501" width="8.28515625" style="3" customWidth="1"/>
    <col min="5502" max="5502" width="14.5703125" style="3" customWidth="1"/>
    <col min="5503" max="5751" width="9.28515625" style="3"/>
    <col min="5752" max="5752" width="12.42578125" style="3" bestFit="1" customWidth="1"/>
    <col min="5753" max="5753" width="35" style="3" customWidth="1"/>
    <col min="5754" max="5754" width="8.7109375" style="3" customWidth="1"/>
    <col min="5755" max="5755" width="15.28515625" style="3" customWidth="1"/>
    <col min="5756" max="5756" width="9.5703125" style="3" customWidth="1"/>
    <col min="5757" max="5757" width="8.28515625" style="3" customWidth="1"/>
    <col min="5758" max="5758" width="14.5703125" style="3" customWidth="1"/>
    <col min="5759" max="6007" width="9.28515625" style="3"/>
    <col min="6008" max="6008" width="12.42578125" style="3" bestFit="1" customWidth="1"/>
    <col min="6009" max="6009" width="35" style="3" customWidth="1"/>
    <col min="6010" max="6010" width="8.7109375" style="3" customWidth="1"/>
    <col min="6011" max="6011" width="15.28515625" style="3" customWidth="1"/>
    <col min="6012" max="6012" width="9.5703125" style="3" customWidth="1"/>
    <col min="6013" max="6013" width="8.28515625" style="3" customWidth="1"/>
    <col min="6014" max="6014" width="14.5703125" style="3" customWidth="1"/>
    <col min="6015" max="6263" width="9.28515625" style="3"/>
    <col min="6264" max="6264" width="12.42578125" style="3" bestFit="1" customWidth="1"/>
    <col min="6265" max="6265" width="35" style="3" customWidth="1"/>
    <col min="6266" max="6266" width="8.7109375" style="3" customWidth="1"/>
    <col min="6267" max="6267" width="15.28515625" style="3" customWidth="1"/>
    <col min="6268" max="6268" width="9.5703125" style="3" customWidth="1"/>
    <col min="6269" max="6269" width="8.28515625" style="3" customWidth="1"/>
    <col min="6270" max="6270" width="14.5703125" style="3" customWidth="1"/>
    <col min="6271" max="6519" width="9.28515625" style="3"/>
    <col min="6520" max="6520" width="12.42578125" style="3" bestFit="1" customWidth="1"/>
    <col min="6521" max="6521" width="35" style="3" customWidth="1"/>
    <col min="6522" max="6522" width="8.7109375" style="3" customWidth="1"/>
    <col min="6523" max="6523" width="15.28515625" style="3" customWidth="1"/>
    <col min="6524" max="6524" width="9.5703125" style="3" customWidth="1"/>
    <col min="6525" max="6525" width="8.28515625" style="3" customWidth="1"/>
    <col min="6526" max="6526" width="14.5703125" style="3" customWidth="1"/>
    <col min="6527" max="6775" width="9.28515625" style="3"/>
    <col min="6776" max="6776" width="12.42578125" style="3" bestFit="1" customWidth="1"/>
    <col min="6777" max="6777" width="35" style="3" customWidth="1"/>
    <col min="6778" max="6778" width="8.7109375" style="3" customWidth="1"/>
    <col min="6779" max="6779" width="15.28515625" style="3" customWidth="1"/>
    <col min="6780" max="6780" width="9.5703125" style="3" customWidth="1"/>
    <col min="6781" max="6781" width="8.28515625" style="3" customWidth="1"/>
    <col min="6782" max="6782" width="14.5703125" style="3" customWidth="1"/>
    <col min="6783" max="7031" width="9.28515625" style="3"/>
    <col min="7032" max="7032" width="12.42578125" style="3" bestFit="1" customWidth="1"/>
    <col min="7033" max="7033" width="35" style="3" customWidth="1"/>
    <col min="7034" max="7034" width="8.7109375" style="3" customWidth="1"/>
    <col min="7035" max="7035" width="15.28515625" style="3" customWidth="1"/>
    <col min="7036" max="7036" width="9.5703125" style="3" customWidth="1"/>
    <col min="7037" max="7037" width="8.28515625" style="3" customWidth="1"/>
    <col min="7038" max="7038" width="14.5703125" style="3" customWidth="1"/>
    <col min="7039" max="7287" width="9.28515625" style="3"/>
    <col min="7288" max="7288" width="12.42578125" style="3" bestFit="1" customWidth="1"/>
    <col min="7289" max="7289" width="35" style="3" customWidth="1"/>
    <col min="7290" max="7290" width="8.7109375" style="3" customWidth="1"/>
    <col min="7291" max="7291" width="15.28515625" style="3" customWidth="1"/>
    <col min="7292" max="7292" width="9.5703125" style="3" customWidth="1"/>
    <col min="7293" max="7293" width="8.28515625" style="3" customWidth="1"/>
    <col min="7294" max="7294" width="14.5703125" style="3" customWidth="1"/>
    <col min="7295" max="7543" width="9.28515625" style="3"/>
    <col min="7544" max="7544" width="12.42578125" style="3" bestFit="1" customWidth="1"/>
    <col min="7545" max="7545" width="35" style="3" customWidth="1"/>
    <col min="7546" max="7546" width="8.7109375" style="3" customWidth="1"/>
    <col min="7547" max="7547" width="15.28515625" style="3" customWidth="1"/>
    <col min="7548" max="7548" width="9.5703125" style="3" customWidth="1"/>
    <col min="7549" max="7549" width="8.28515625" style="3" customWidth="1"/>
    <col min="7550" max="7550" width="14.5703125" style="3" customWidth="1"/>
    <col min="7551" max="7799" width="9.28515625" style="3"/>
    <col min="7800" max="7800" width="12.42578125" style="3" bestFit="1" customWidth="1"/>
    <col min="7801" max="7801" width="35" style="3" customWidth="1"/>
    <col min="7802" max="7802" width="8.7109375" style="3" customWidth="1"/>
    <col min="7803" max="7803" width="15.28515625" style="3" customWidth="1"/>
    <col min="7804" max="7804" width="9.5703125" style="3" customWidth="1"/>
    <col min="7805" max="7805" width="8.28515625" style="3" customWidth="1"/>
    <col min="7806" max="7806" width="14.5703125" style="3" customWidth="1"/>
    <col min="7807" max="8055" width="9.28515625" style="3"/>
    <col min="8056" max="8056" width="12.42578125" style="3" bestFit="1" customWidth="1"/>
    <col min="8057" max="8057" width="35" style="3" customWidth="1"/>
    <col min="8058" max="8058" width="8.7109375" style="3" customWidth="1"/>
    <col min="8059" max="8059" width="15.28515625" style="3" customWidth="1"/>
    <col min="8060" max="8060" width="9.5703125" style="3" customWidth="1"/>
    <col min="8061" max="8061" width="8.28515625" style="3" customWidth="1"/>
    <col min="8062" max="8062" width="14.5703125" style="3" customWidth="1"/>
    <col min="8063" max="8311" width="9.28515625" style="3"/>
    <col min="8312" max="8312" width="12.42578125" style="3" bestFit="1" customWidth="1"/>
    <col min="8313" max="8313" width="35" style="3" customWidth="1"/>
    <col min="8314" max="8314" width="8.7109375" style="3" customWidth="1"/>
    <col min="8315" max="8315" width="15.28515625" style="3" customWidth="1"/>
    <col min="8316" max="8316" width="9.5703125" style="3" customWidth="1"/>
    <col min="8317" max="8317" width="8.28515625" style="3" customWidth="1"/>
    <col min="8318" max="8318" width="14.5703125" style="3" customWidth="1"/>
    <col min="8319" max="8567" width="9.28515625" style="3"/>
    <col min="8568" max="8568" width="12.42578125" style="3" bestFit="1" customWidth="1"/>
    <col min="8569" max="8569" width="35" style="3" customWidth="1"/>
    <col min="8570" max="8570" width="8.7109375" style="3" customWidth="1"/>
    <col min="8571" max="8571" width="15.28515625" style="3" customWidth="1"/>
    <col min="8572" max="8572" width="9.5703125" style="3" customWidth="1"/>
    <col min="8573" max="8573" width="8.28515625" style="3" customWidth="1"/>
    <col min="8574" max="8574" width="14.5703125" style="3" customWidth="1"/>
    <col min="8575" max="8823" width="9.28515625" style="3"/>
    <col min="8824" max="8824" width="12.42578125" style="3" bestFit="1" customWidth="1"/>
    <col min="8825" max="8825" width="35" style="3" customWidth="1"/>
    <col min="8826" max="8826" width="8.7109375" style="3" customWidth="1"/>
    <col min="8827" max="8827" width="15.28515625" style="3" customWidth="1"/>
    <col min="8828" max="8828" width="9.5703125" style="3" customWidth="1"/>
    <col min="8829" max="8829" width="8.28515625" style="3" customWidth="1"/>
    <col min="8830" max="8830" width="14.5703125" style="3" customWidth="1"/>
    <col min="8831" max="9079" width="9.28515625" style="3"/>
    <col min="9080" max="9080" width="12.42578125" style="3" bestFit="1" customWidth="1"/>
    <col min="9081" max="9081" width="35" style="3" customWidth="1"/>
    <col min="9082" max="9082" width="8.7109375" style="3" customWidth="1"/>
    <col min="9083" max="9083" width="15.28515625" style="3" customWidth="1"/>
    <col min="9084" max="9084" width="9.5703125" style="3" customWidth="1"/>
    <col min="9085" max="9085" width="8.28515625" style="3" customWidth="1"/>
    <col min="9086" max="9086" width="14.5703125" style="3" customWidth="1"/>
    <col min="9087" max="9335" width="9.28515625" style="3"/>
    <col min="9336" max="9336" width="12.42578125" style="3" bestFit="1" customWidth="1"/>
    <col min="9337" max="9337" width="35" style="3" customWidth="1"/>
    <col min="9338" max="9338" width="8.7109375" style="3" customWidth="1"/>
    <col min="9339" max="9339" width="15.28515625" style="3" customWidth="1"/>
    <col min="9340" max="9340" width="9.5703125" style="3" customWidth="1"/>
    <col min="9341" max="9341" width="8.28515625" style="3" customWidth="1"/>
    <col min="9342" max="9342" width="14.5703125" style="3" customWidth="1"/>
    <col min="9343" max="9591" width="9.28515625" style="3"/>
    <col min="9592" max="9592" width="12.42578125" style="3" bestFit="1" customWidth="1"/>
    <col min="9593" max="9593" width="35" style="3" customWidth="1"/>
    <col min="9594" max="9594" width="8.7109375" style="3" customWidth="1"/>
    <col min="9595" max="9595" width="15.28515625" style="3" customWidth="1"/>
    <col min="9596" max="9596" width="9.5703125" style="3" customWidth="1"/>
    <col min="9597" max="9597" width="8.28515625" style="3" customWidth="1"/>
    <col min="9598" max="9598" width="14.5703125" style="3" customWidth="1"/>
    <col min="9599" max="9847" width="9.28515625" style="3"/>
    <col min="9848" max="9848" width="12.42578125" style="3" bestFit="1" customWidth="1"/>
    <col min="9849" max="9849" width="35" style="3" customWidth="1"/>
    <col min="9850" max="9850" width="8.7109375" style="3" customWidth="1"/>
    <col min="9851" max="9851" width="15.28515625" style="3" customWidth="1"/>
    <col min="9852" max="9852" width="9.5703125" style="3" customWidth="1"/>
    <col min="9853" max="9853" width="8.28515625" style="3" customWidth="1"/>
    <col min="9854" max="9854" width="14.5703125" style="3" customWidth="1"/>
    <col min="9855" max="10103" width="9.28515625" style="3"/>
    <col min="10104" max="10104" width="12.42578125" style="3" bestFit="1" customWidth="1"/>
    <col min="10105" max="10105" width="35" style="3" customWidth="1"/>
    <col min="10106" max="10106" width="8.7109375" style="3" customWidth="1"/>
    <col min="10107" max="10107" width="15.28515625" style="3" customWidth="1"/>
    <col min="10108" max="10108" width="9.5703125" style="3" customWidth="1"/>
    <col min="10109" max="10109" width="8.28515625" style="3" customWidth="1"/>
    <col min="10110" max="10110" width="14.5703125" style="3" customWidth="1"/>
    <col min="10111" max="10359" width="9.28515625" style="3"/>
    <col min="10360" max="10360" width="12.42578125" style="3" bestFit="1" customWidth="1"/>
    <col min="10361" max="10361" width="35" style="3" customWidth="1"/>
    <col min="10362" max="10362" width="8.7109375" style="3" customWidth="1"/>
    <col min="10363" max="10363" width="15.28515625" style="3" customWidth="1"/>
    <col min="10364" max="10364" width="9.5703125" style="3" customWidth="1"/>
    <col min="10365" max="10365" width="8.28515625" style="3" customWidth="1"/>
    <col min="10366" max="10366" width="14.5703125" style="3" customWidth="1"/>
    <col min="10367" max="10615" width="9.28515625" style="3"/>
    <col min="10616" max="10616" width="12.42578125" style="3" bestFit="1" customWidth="1"/>
    <col min="10617" max="10617" width="35" style="3" customWidth="1"/>
    <col min="10618" max="10618" width="8.7109375" style="3" customWidth="1"/>
    <col min="10619" max="10619" width="15.28515625" style="3" customWidth="1"/>
    <col min="10620" max="10620" width="9.5703125" style="3" customWidth="1"/>
    <col min="10621" max="10621" width="8.28515625" style="3" customWidth="1"/>
    <col min="10622" max="10622" width="14.5703125" style="3" customWidth="1"/>
    <col min="10623" max="10871" width="9.28515625" style="3"/>
    <col min="10872" max="10872" width="12.42578125" style="3" bestFit="1" customWidth="1"/>
    <col min="10873" max="10873" width="35" style="3" customWidth="1"/>
    <col min="10874" max="10874" width="8.7109375" style="3" customWidth="1"/>
    <col min="10875" max="10875" width="15.28515625" style="3" customWidth="1"/>
    <col min="10876" max="10876" width="9.5703125" style="3" customWidth="1"/>
    <col min="10877" max="10877" width="8.28515625" style="3" customWidth="1"/>
    <col min="10878" max="10878" width="14.5703125" style="3" customWidth="1"/>
    <col min="10879" max="11127" width="9.28515625" style="3"/>
    <col min="11128" max="11128" width="12.42578125" style="3" bestFit="1" customWidth="1"/>
    <col min="11129" max="11129" width="35" style="3" customWidth="1"/>
    <col min="11130" max="11130" width="8.7109375" style="3" customWidth="1"/>
    <col min="11131" max="11131" width="15.28515625" style="3" customWidth="1"/>
    <col min="11132" max="11132" width="9.5703125" style="3" customWidth="1"/>
    <col min="11133" max="11133" width="8.28515625" style="3" customWidth="1"/>
    <col min="11134" max="11134" width="14.5703125" style="3" customWidth="1"/>
    <col min="11135" max="11383" width="9.28515625" style="3"/>
    <col min="11384" max="11384" width="12.42578125" style="3" bestFit="1" customWidth="1"/>
    <col min="11385" max="11385" width="35" style="3" customWidth="1"/>
    <col min="11386" max="11386" width="8.7109375" style="3" customWidth="1"/>
    <col min="11387" max="11387" width="15.28515625" style="3" customWidth="1"/>
    <col min="11388" max="11388" width="9.5703125" style="3" customWidth="1"/>
    <col min="11389" max="11389" width="8.28515625" style="3" customWidth="1"/>
    <col min="11390" max="11390" width="14.5703125" style="3" customWidth="1"/>
    <col min="11391" max="11639" width="9.28515625" style="3"/>
    <col min="11640" max="11640" width="12.42578125" style="3" bestFit="1" customWidth="1"/>
    <col min="11641" max="11641" width="35" style="3" customWidth="1"/>
    <col min="11642" max="11642" width="8.7109375" style="3" customWidth="1"/>
    <col min="11643" max="11643" width="15.28515625" style="3" customWidth="1"/>
    <col min="11644" max="11644" width="9.5703125" style="3" customWidth="1"/>
    <col min="11645" max="11645" width="8.28515625" style="3" customWidth="1"/>
    <col min="11646" max="11646" width="14.5703125" style="3" customWidth="1"/>
    <col min="11647" max="11895" width="9.28515625" style="3"/>
    <col min="11896" max="11896" width="12.42578125" style="3" bestFit="1" customWidth="1"/>
    <col min="11897" max="11897" width="35" style="3" customWidth="1"/>
    <col min="11898" max="11898" width="8.7109375" style="3" customWidth="1"/>
    <col min="11899" max="11899" width="15.28515625" style="3" customWidth="1"/>
    <col min="11900" max="11900" width="9.5703125" style="3" customWidth="1"/>
    <col min="11901" max="11901" width="8.28515625" style="3" customWidth="1"/>
    <col min="11902" max="11902" width="14.5703125" style="3" customWidth="1"/>
    <col min="11903" max="12151" width="9.28515625" style="3"/>
    <col min="12152" max="12152" width="12.42578125" style="3" bestFit="1" customWidth="1"/>
    <col min="12153" max="12153" width="35" style="3" customWidth="1"/>
    <col min="12154" max="12154" width="8.7109375" style="3" customWidth="1"/>
    <col min="12155" max="12155" width="15.28515625" style="3" customWidth="1"/>
    <col min="12156" max="12156" width="9.5703125" style="3" customWidth="1"/>
    <col min="12157" max="12157" width="8.28515625" style="3" customWidth="1"/>
    <col min="12158" max="12158" width="14.5703125" style="3" customWidth="1"/>
    <col min="12159" max="12407" width="9.28515625" style="3"/>
    <col min="12408" max="12408" width="12.42578125" style="3" bestFit="1" customWidth="1"/>
    <col min="12409" max="12409" width="35" style="3" customWidth="1"/>
    <col min="12410" max="12410" width="8.7109375" style="3" customWidth="1"/>
    <col min="12411" max="12411" width="15.28515625" style="3" customWidth="1"/>
    <col min="12412" max="12412" width="9.5703125" style="3" customWidth="1"/>
    <col min="12413" max="12413" width="8.28515625" style="3" customWidth="1"/>
    <col min="12414" max="12414" width="14.5703125" style="3" customWidth="1"/>
    <col min="12415" max="12663" width="9.28515625" style="3"/>
    <col min="12664" max="12664" width="12.42578125" style="3" bestFit="1" customWidth="1"/>
    <col min="12665" max="12665" width="35" style="3" customWidth="1"/>
    <col min="12666" max="12666" width="8.7109375" style="3" customWidth="1"/>
    <col min="12667" max="12667" width="15.28515625" style="3" customWidth="1"/>
    <col min="12668" max="12668" width="9.5703125" style="3" customWidth="1"/>
    <col min="12669" max="12669" width="8.28515625" style="3" customWidth="1"/>
    <col min="12670" max="12670" width="14.5703125" style="3" customWidth="1"/>
    <col min="12671" max="12919" width="9.28515625" style="3"/>
    <col min="12920" max="12920" width="12.42578125" style="3" bestFit="1" customWidth="1"/>
    <col min="12921" max="12921" width="35" style="3" customWidth="1"/>
    <col min="12922" max="12922" width="8.7109375" style="3" customWidth="1"/>
    <col min="12923" max="12923" width="15.28515625" style="3" customWidth="1"/>
    <col min="12924" max="12924" width="9.5703125" style="3" customWidth="1"/>
    <col min="12925" max="12925" width="8.28515625" style="3" customWidth="1"/>
    <col min="12926" max="12926" width="14.5703125" style="3" customWidth="1"/>
    <col min="12927" max="13175" width="9.28515625" style="3"/>
    <col min="13176" max="13176" width="12.42578125" style="3" bestFit="1" customWidth="1"/>
    <col min="13177" max="13177" width="35" style="3" customWidth="1"/>
    <col min="13178" max="13178" width="8.7109375" style="3" customWidth="1"/>
    <col min="13179" max="13179" width="15.28515625" style="3" customWidth="1"/>
    <col min="13180" max="13180" width="9.5703125" style="3" customWidth="1"/>
    <col min="13181" max="13181" width="8.28515625" style="3" customWidth="1"/>
    <col min="13182" max="13182" width="14.5703125" style="3" customWidth="1"/>
    <col min="13183" max="13431" width="9.28515625" style="3"/>
    <col min="13432" max="13432" width="12.42578125" style="3" bestFit="1" customWidth="1"/>
    <col min="13433" max="13433" width="35" style="3" customWidth="1"/>
    <col min="13434" max="13434" width="8.7109375" style="3" customWidth="1"/>
    <col min="13435" max="13435" width="15.28515625" style="3" customWidth="1"/>
    <col min="13436" max="13436" width="9.5703125" style="3" customWidth="1"/>
    <col min="13437" max="13437" width="8.28515625" style="3" customWidth="1"/>
    <col min="13438" max="13438" width="14.5703125" style="3" customWidth="1"/>
    <col min="13439" max="13687" width="9.28515625" style="3"/>
    <col min="13688" max="13688" width="12.42578125" style="3" bestFit="1" customWidth="1"/>
    <col min="13689" max="13689" width="35" style="3" customWidth="1"/>
    <col min="13690" max="13690" width="8.7109375" style="3" customWidth="1"/>
    <col min="13691" max="13691" width="15.28515625" style="3" customWidth="1"/>
    <col min="13692" max="13692" width="9.5703125" style="3" customWidth="1"/>
    <col min="13693" max="13693" width="8.28515625" style="3" customWidth="1"/>
    <col min="13694" max="13694" width="14.5703125" style="3" customWidth="1"/>
    <col min="13695" max="13943" width="9.28515625" style="3"/>
    <col min="13944" max="13944" width="12.42578125" style="3" bestFit="1" customWidth="1"/>
    <col min="13945" max="13945" width="35" style="3" customWidth="1"/>
    <col min="13946" max="13946" width="8.7109375" style="3" customWidth="1"/>
    <col min="13947" max="13947" width="15.28515625" style="3" customWidth="1"/>
    <col min="13948" max="13948" width="9.5703125" style="3" customWidth="1"/>
    <col min="13949" max="13949" width="8.28515625" style="3" customWidth="1"/>
    <col min="13950" max="13950" width="14.5703125" style="3" customWidth="1"/>
    <col min="13951" max="14199" width="9.28515625" style="3"/>
    <col min="14200" max="14200" width="12.42578125" style="3" bestFit="1" customWidth="1"/>
    <col min="14201" max="14201" width="35" style="3" customWidth="1"/>
    <col min="14202" max="14202" width="8.7109375" style="3" customWidth="1"/>
    <col min="14203" max="14203" width="15.28515625" style="3" customWidth="1"/>
    <col min="14204" max="14204" width="9.5703125" style="3" customWidth="1"/>
    <col min="14205" max="14205" width="8.28515625" style="3" customWidth="1"/>
    <col min="14206" max="14206" width="14.5703125" style="3" customWidth="1"/>
    <col min="14207" max="14455" width="9.28515625" style="3"/>
    <col min="14456" max="14456" width="12.42578125" style="3" bestFit="1" customWidth="1"/>
    <col min="14457" max="14457" width="35" style="3" customWidth="1"/>
    <col min="14458" max="14458" width="8.7109375" style="3" customWidth="1"/>
    <col min="14459" max="14459" width="15.28515625" style="3" customWidth="1"/>
    <col min="14460" max="14460" width="9.5703125" style="3" customWidth="1"/>
    <col min="14461" max="14461" width="8.28515625" style="3" customWidth="1"/>
    <col min="14462" max="14462" width="14.5703125" style="3" customWidth="1"/>
    <col min="14463" max="14711" width="9.28515625" style="3"/>
    <col min="14712" max="14712" width="12.42578125" style="3" bestFit="1" customWidth="1"/>
    <col min="14713" max="14713" width="35" style="3" customWidth="1"/>
    <col min="14714" max="14714" width="8.7109375" style="3" customWidth="1"/>
    <col min="14715" max="14715" width="15.28515625" style="3" customWidth="1"/>
    <col min="14716" max="14716" width="9.5703125" style="3" customWidth="1"/>
    <col min="14717" max="14717" width="8.28515625" style="3" customWidth="1"/>
    <col min="14718" max="14718" width="14.5703125" style="3" customWidth="1"/>
    <col min="14719" max="14967" width="9.28515625" style="3"/>
    <col min="14968" max="14968" width="12.42578125" style="3" bestFit="1" customWidth="1"/>
    <col min="14969" max="14969" width="35" style="3" customWidth="1"/>
    <col min="14970" max="14970" width="8.7109375" style="3" customWidth="1"/>
    <col min="14971" max="14971" width="15.28515625" style="3" customWidth="1"/>
    <col min="14972" max="14972" width="9.5703125" style="3" customWidth="1"/>
    <col min="14973" max="14973" width="8.28515625" style="3" customWidth="1"/>
    <col min="14974" max="14974" width="14.5703125" style="3" customWidth="1"/>
    <col min="14975" max="15223" width="9.28515625" style="3"/>
    <col min="15224" max="15224" width="12.42578125" style="3" bestFit="1" customWidth="1"/>
    <col min="15225" max="15225" width="35" style="3" customWidth="1"/>
    <col min="15226" max="15226" width="8.7109375" style="3" customWidth="1"/>
    <col min="15227" max="15227" width="15.28515625" style="3" customWidth="1"/>
    <col min="15228" max="15228" width="9.5703125" style="3" customWidth="1"/>
    <col min="15229" max="15229" width="8.28515625" style="3" customWidth="1"/>
    <col min="15230" max="15230" width="14.5703125" style="3" customWidth="1"/>
    <col min="15231" max="15479" width="9.28515625" style="3"/>
    <col min="15480" max="15480" width="12.42578125" style="3" bestFit="1" customWidth="1"/>
    <col min="15481" max="15481" width="35" style="3" customWidth="1"/>
    <col min="15482" max="15482" width="8.7109375" style="3" customWidth="1"/>
    <col min="15483" max="15483" width="15.28515625" style="3" customWidth="1"/>
    <col min="15484" max="15484" width="9.5703125" style="3" customWidth="1"/>
    <col min="15485" max="15485" width="8.28515625" style="3" customWidth="1"/>
    <col min="15486" max="15486" width="14.5703125" style="3" customWidth="1"/>
    <col min="15487" max="15735" width="9.28515625" style="3"/>
    <col min="15736" max="15736" width="12.42578125" style="3" bestFit="1" customWidth="1"/>
    <col min="15737" max="15737" width="35" style="3" customWidth="1"/>
    <col min="15738" max="15738" width="8.7109375" style="3" customWidth="1"/>
    <col min="15739" max="15739" width="15.28515625" style="3" customWidth="1"/>
    <col min="15740" max="15740" width="9.5703125" style="3" customWidth="1"/>
    <col min="15741" max="15741" width="8.28515625" style="3" customWidth="1"/>
    <col min="15742" max="15742" width="14.5703125" style="3" customWidth="1"/>
    <col min="15743" max="15991" width="9.28515625" style="3"/>
    <col min="15992" max="15992" width="12.42578125" style="3" bestFit="1" customWidth="1"/>
    <col min="15993" max="15993" width="35" style="3" customWidth="1"/>
    <col min="15994" max="15994" width="8.7109375" style="3" customWidth="1"/>
    <col min="15995" max="15995" width="15.28515625" style="3" customWidth="1"/>
    <col min="15996" max="15996" width="9.5703125" style="3" customWidth="1"/>
    <col min="15997" max="15997" width="8.28515625" style="3" customWidth="1"/>
    <col min="15998" max="15998" width="14.5703125" style="3" customWidth="1"/>
    <col min="15999" max="16272" width="9.28515625" style="3"/>
    <col min="16273" max="16366" width="9.28515625" style="3" customWidth="1"/>
    <col min="16367" max="16383" width="9.28515625" style="3"/>
    <col min="16384" max="16384" width="9.28515625" style="3" customWidth="1"/>
  </cols>
  <sheetData>
    <row r="1" spans="1:15" ht="142.5" customHeight="1" x14ac:dyDescent="0.5">
      <c r="A1"/>
      <c r="B1" s="26"/>
      <c r="C1" s="70"/>
      <c r="D1" s="20"/>
      <c r="E1" s="4"/>
      <c r="I1" s="107"/>
      <c r="J1" s="50"/>
      <c r="M1" s="3"/>
      <c r="N1" s="462" t="s">
        <v>753</v>
      </c>
      <c r="O1" s="462"/>
    </row>
    <row r="2" spans="1:15" s="29" customFormat="1" ht="14.25" customHeight="1" x14ac:dyDescent="0.25">
      <c r="A2" s="169"/>
      <c r="C2" s="30"/>
      <c r="D2" s="31"/>
      <c r="E2" s="32"/>
      <c r="F2" s="32"/>
      <c r="G2" s="32"/>
      <c r="H2" s="32"/>
      <c r="I2" s="107"/>
      <c r="J2" s="50"/>
      <c r="K2" s="50"/>
      <c r="L2" s="67"/>
    </row>
    <row r="3" spans="1:15" s="29" customFormat="1" ht="26.25" customHeight="1" x14ac:dyDescent="0.25">
      <c r="A3" s="170" t="s">
        <v>1276</v>
      </c>
      <c r="B3" s="118" t="s">
        <v>1277</v>
      </c>
      <c r="C3" s="119" t="s">
        <v>1278</v>
      </c>
      <c r="D3" s="120" t="s">
        <v>1279</v>
      </c>
      <c r="E3" s="121" t="s">
        <v>1280</v>
      </c>
      <c r="F3" s="121" t="s">
        <v>1283</v>
      </c>
      <c r="G3" s="121" t="s">
        <v>1284</v>
      </c>
      <c r="H3" s="121" t="s">
        <v>1285</v>
      </c>
      <c r="I3" s="122" t="s">
        <v>1281</v>
      </c>
      <c r="J3" s="149" t="s">
        <v>2008</v>
      </c>
      <c r="K3" s="121" t="s">
        <v>1282</v>
      </c>
      <c r="L3" s="164" t="s">
        <v>1021</v>
      </c>
      <c r="M3" s="164" t="s">
        <v>2594</v>
      </c>
    </row>
    <row r="4" spans="1:15" s="29" customFormat="1" ht="15" customHeight="1" x14ac:dyDescent="0.2">
      <c r="A4" s="336" t="s">
        <v>865</v>
      </c>
      <c r="B4" s="303" t="s">
        <v>650</v>
      </c>
      <c r="C4" s="304" t="s">
        <v>876</v>
      </c>
      <c r="D4" s="330">
        <v>0.9</v>
      </c>
      <c r="E4" s="330">
        <v>1.36</v>
      </c>
      <c r="F4" s="330">
        <v>50.8</v>
      </c>
      <c r="G4" s="330">
        <v>26.67</v>
      </c>
      <c r="H4" s="330">
        <v>12.06</v>
      </c>
      <c r="I4" s="334" t="s">
        <v>1948</v>
      </c>
      <c r="J4" s="439" t="s">
        <v>2006</v>
      </c>
      <c r="K4" s="330" t="s">
        <v>210</v>
      </c>
      <c r="L4" s="445">
        <v>101</v>
      </c>
      <c r="M4" s="309" t="s">
        <v>2597</v>
      </c>
    </row>
    <row r="5" spans="1:15" ht="15" customHeight="1" x14ac:dyDescent="0.2">
      <c r="A5" s="336" t="s">
        <v>170</v>
      </c>
      <c r="B5" s="303" t="s">
        <v>636</v>
      </c>
      <c r="C5" s="304" t="s">
        <v>273</v>
      </c>
      <c r="D5" s="330">
        <v>1.4655569474691861</v>
      </c>
      <c r="E5" s="331">
        <v>1.6283966082990957</v>
      </c>
      <c r="F5" s="331">
        <v>50.8</v>
      </c>
      <c r="G5" s="331">
        <v>26.67</v>
      </c>
      <c r="H5" s="331">
        <v>11.43</v>
      </c>
      <c r="I5" s="332" t="s">
        <v>1810</v>
      </c>
      <c r="J5" s="333">
        <v>9403901090</v>
      </c>
      <c r="K5" s="333" t="s">
        <v>210</v>
      </c>
      <c r="L5" s="445">
        <v>94</v>
      </c>
      <c r="M5" s="309" t="s">
        <v>2597</v>
      </c>
    </row>
    <row r="6" spans="1:15" s="230" customFormat="1" ht="15" customHeight="1" x14ac:dyDescent="0.2">
      <c r="A6" s="348" t="s">
        <v>975</v>
      </c>
      <c r="B6" s="311" t="s">
        <v>650</v>
      </c>
      <c r="C6" s="315" t="s">
        <v>990</v>
      </c>
      <c r="D6" s="330" t="s">
        <v>258</v>
      </c>
      <c r="E6" s="331">
        <v>10.49</v>
      </c>
      <c r="F6" s="331">
        <v>98.3</v>
      </c>
      <c r="G6" s="331">
        <v>59.06</v>
      </c>
      <c r="H6" s="331">
        <v>22.86</v>
      </c>
      <c r="I6" s="334" t="s">
        <v>1967</v>
      </c>
      <c r="J6" s="333">
        <v>3926909790</v>
      </c>
      <c r="K6" s="333" t="s">
        <v>210</v>
      </c>
      <c r="L6" s="445">
        <v>710</v>
      </c>
      <c r="M6" s="309" t="s">
        <v>2597</v>
      </c>
    </row>
    <row r="7" spans="1:15" s="230" customFormat="1" ht="15" customHeight="1" x14ac:dyDescent="0.2">
      <c r="A7" s="341" t="s">
        <v>977</v>
      </c>
      <c r="B7" s="311" t="s">
        <v>650</v>
      </c>
      <c r="C7" s="315" t="s">
        <v>991</v>
      </c>
      <c r="D7" s="330" t="s">
        <v>258</v>
      </c>
      <c r="E7" s="331">
        <v>13.12</v>
      </c>
      <c r="F7" s="331">
        <v>98.3</v>
      </c>
      <c r="G7" s="331">
        <v>59.06</v>
      </c>
      <c r="H7" s="331">
        <v>22.86</v>
      </c>
      <c r="I7" s="334" t="s">
        <v>1969</v>
      </c>
      <c r="J7" s="333">
        <v>3926909790</v>
      </c>
      <c r="K7" s="333" t="s">
        <v>210</v>
      </c>
      <c r="L7" s="445">
        <v>905</v>
      </c>
      <c r="M7" s="309" t="s">
        <v>2597</v>
      </c>
    </row>
    <row r="8" spans="1:15" s="230" customFormat="1" ht="15" customHeight="1" x14ac:dyDescent="0.2">
      <c r="A8" s="341" t="s">
        <v>976</v>
      </c>
      <c r="B8" s="311" t="s">
        <v>650</v>
      </c>
      <c r="C8" s="315" t="s">
        <v>989</v>
      </c>
      <c r="D8" s="330" t="s">
        <v>258</v>
      </c>
      <c r="E8" s="331">
        <v>13.12</v>
      </c>
      <c r="F8" s="331">
        <v>98.3</v>
      </c>
      <c r="G8" s="331">
        <v>59.06</v>
      </c>
      <c r="H8" s="331">
        <v>22.86</v>
      </c>
      <c r="I8" s="334" t="s">
        <v>1970</v>
      </c>
      <c r="J8" s="333">
        <v>3926909790</v>
      </c>
      <c r="K8" s="333" t="s">
        <v>210</v>
      </c>
      <c r="L8" s="445">
        <v>905</v>
      </c>
      <c r="M8" s="309" t="s">
        <v>2597</v>
      </c>
    </row>
    <row r="9" spans="1:15" s="230" customFormat="1" ht="15" customHeight="1" x14ac:dyDescent="0.2">
      <c r="A9" s="336" t="s">
        <v>48</v>
      </c>
      <c r="B9" s="303" t="s">
        <v>636</v>
      </c>
      <c r="C9" s="304" t="s">
        <v>278</v>
      </c>
      <c r="D9" s="330">
        <v>0.20411656649988666</v>
      </c>
      <c r="E9" s="331">
        <v>0.22679618499987406</v>
      </c>
      <c r="F9" s="331">
        <v>25.4</v>
      </c>
      <c r="G9" s="331">
        <v>15.24</v>
      </c>
      <c r="H9" s="331">
        <v>2.54</v>
      </c>
      <c r="I9" s="332" t="s">
        <v>1672</v>
      </c>
      <c r="J9" s="440">
        <v>9403901090</v>
      </c>
      <c r="K9" s="333" t="s">
        <v>212</v>
      </c>
      <c r="L9" s="445">
        <v>27</v>
      </c>
      <c r="M9" s="309" t="s">
        <v>2597</v>
      </c>
    </row>
    <row r="10" spans="1:15" s="230" customFormat="1" ht="15" customHeight="1" x14ac:dyDescent="0.2">
      <c r="A10" s="340" t="s">
        <v>1273</v>
      </c>
      <c r="B10" s="303" t="s">
        <v>636</v>
      </c>
      <c r="C10" s="318" t="s">
        <v>1124</v>
      </c>
      <c r="D10" s="330">
        <v>14</v>
      </c>
      <c r="E10" s="413">
        <v>15</v>
      </c>
      <c r="F10" s="415">
        <v>169.4</v>
      </c>
      <c r="G10" s="415">
        <v>25.4</v>
      </c>
      <c r="H10" s="415">
        <v>17.8</v>
      </c>
      <c r="I10" s="424" t="s">
        <v>1421</v>
      </c>
      <c r="J10" s="440">
        <v>9403901090</v>
      </c>
      <c r="K10" s="413" t="s">
        <v>210</v>
      </c>
      <c r="L10" s="445">
        <v>504</v>
      </c>
      <c r="M10" s="309" t="s">
        <v>2597</v>
      </c>
    </row>
    <row r="11" spans="1:15" ht="15" customHeight="1" x14ac:dyDescent="0.2">
      <c r="A11" s="340" t="s">
        <v>1079</v>
      </c>
      <c r="B11" s="303" t="s">
        <v>636</v>
      </c>
      <c r="C11" s="318" t="s">
        <v>1125</v>
      </c>
      <c r="D11" s="330">
        <v>11</v>
      </c>
      <c r="E11" s="413">
        <v>12</v>
      </c>
      <c r="F11" s="413">
        <v>11.4</v>
      </c>
      <c r="G11" s="413">
        <v>11.4</v>
      </c>
      <c r="H11" s="413">
        <v>123</v>
      </c>
      <c r="I11" s="426" t="s">
        <v>1469</v>
      </c>
      <c r="J11" s="440">
        <v>9403901090</v>
      </c>
      <c r="K11" s="413" t="s">
        <v>210</v>
      </c>
      <c r="L11" s="445">
        <v>379</v>
      </c>
      <c r="M11" s="309" t="s">
        <v>2597</v>
      </c>
    </row>
    <row r="12" spans="1:15" ht="15" customHeight="1" x14ac:dyDescent="0.2">
      <c r="A12" s="348" t="s">
        <v>2379</v>
      </c>
      <c r="B12" s="311" t="s">
        <v>986</v>
      </c>
      <c r="C12" s="318" t="s">
        <v>2380</v>
      </c>
      <c r="D12" s="330">
        <v>12</v>
      </c>
      <c r="E12" s="330">
        <v>15</v>
      </c>
      <c r="F12" s="330">
        <v>134.62</v>
      </c>
      <c r="G12" s="330">
        <v>68.58</v>
      </c>
      <c r="H12" s="330">
        <v>10.16</v>
      </c>
      <c r="I12" s="334" t="s">
        <v>2133</v>
      </c>
      <c r="J12" s="439" t="s">
        <v>2006</v>
      </c>
      <c r="K12" s="330" t="s">
        <v>210</v>
      </c>
      <c r="L12" s="445">
        <v>918</v>
      </c>
      <c r="M12" s="309" t="s">
        <v>2597</v>
      </c>
    </row>
    <row r="13" spans="1:15" ht="15" customHeight="1" x14ac:dyDescent="0.2">
      <c r="A13" s="340" t="s">
        <v>588</v>
      </c>
      <c r="B13" s="303" t="s">
        <v>639</v>
      </c>
      <c r="C13" s="387" t="s">
        <v>905</v>
      </c>
      <c r="D13" s="330">
        <v>0.32400000000000001</v>
      </c>
      <c r="E13" s="413">
        <v>0.36</v>
      </c>
      <c r="F13" s="413">
        <v>19.05</v>
      </c>
      <c r="G13" s="413">
        <v>17.78</v>
      </c>
      <c r="H13" s="413">
        <v>5.08</v>
      </c>
      <c r="I13" s="424" t="s">
        <v>1884</v>
      </c>
      <c r="J13" s="440">
        <v>9403901090</v>
      </c>
      <c r="K13" s="413" t="s">
        <v>210</v>
      </c>
      <c r="L13" s="445">
        <v>55</v>
      </c>
      <c r="M13" s="309" t="s">
        <v>2597</v>
      </c>
    </row>
    <row r="14" spans="1:15" ht="15" customHeight="1" x14ac:dyDescent="0.2">
      <c r="A14" s="340" t="s">
        <v>1431</v>
      </c>
      <c r="B14" s="303" t="s">
        <v>640</v>
      </c>
      <c r="C14" s="387" t="s">
        <v>1437</v>
      </c>
      <c r="D14" s="330">
        <v>0</v>
      </c>
      <c r="E14" s="413">
        <v>3.17</v>
      </c>
      <c r="F14" s="413">
        <v>51.4</v>
      </c>
      <c r="G14" s="413">
        <v>26</v>
      </c>
      <c r="H14" s="413">
        <v>10.8</v>
      </c>
      <c r="I14" s="424" t="s">
        <v>1468</v>
      </c>
      <c r="J14" s="440" t="s">
        <v>2007</v>
      </c>
      <c r="K14" s="413" t="s">
        <v>210</v>
      </c>
      <c r="L14" s="445">
        <v>119</v>
      </c>
      <c r="M14" s="309" t="s">
        <v>2597</v>
      </c>
    </row>
    <row r="15" spans="1:15" ht="15" customHeight="1" x14ac:dyDescent="0.2">
      <c r="A15" s="340" t="s">
        <v>532</v>
      </c>
      <c r="B15" s="303" t="s">
        <v>634</v>
      </c>
      <c r="C15" s="387" t="s">
        <v>867</v>
      </c>
      <c r="D15" s="330">
        <v>0.9</v>
      </c>
      <c r="E15" s="413">
        <v>1.07</v>
      </c>
      <c r="F15" s="413">
        <v>19.05</v>
      </c>
      <c r="G15" s="413">
        <v>20.32</v>
      </c>
      <c r="H15" s="413">
        <v>2.54</v>
      </c>
      <c r="I15" s="424" t="s">
        <v>1567</v>
      </c>
      <c r="J15" s="440">
        <v>7608208990</v>
      </c>
      <c r="K15" s="413" t="s">
        <v>212</v>
      </c>
      <c r="L15" s="445">
        <v>90</v>
      </c>
      <c r="M15" s="309" t="s">
        <v>2597</v>
      </c>
    </row>
    <row r="16" spans="1:15" ht="15" customHeight="1" x14ac:dyDescent="0.2">
      <c r="A16" s="340" t="s">
        <v>433</v>
      </c>
      <c r="B16" s="303" t="s">
        <v>640</v>
      </c>
      <c r="C16" s="394" t="s">
        <v>911</v>
      </c>
      <c r="D16" s="330">
        <v>5.3478540422970307</v>
      </c>
      <c r="E16" s="413">
        <v>5.9420600469967004</v>
      </c>
      <c r="F16" s="413">
        <v>93.344999999999999</v>
      </c>
      <c r="G16" s="413">
        <v>38.734999999999999</v>
      </c>
      <c r="H16" s="413">
        <v>15.557500000000001</v>
      </c>
      <c r="I16" s="424" t="s">
        <v>1680</v>
      </c>
      <c r="J16" s="442" t="s">
        <v>2007</v>
      </c>
      <c r="K16" s="413" t="s">
        <v>210</v>
      </c>
      <c r="L16" s="445">
        <v>308</v>
      </c>
      <c r="M16" s="309" t="s">
        <v>2597</v>
      </c>
    </row>
    <row r="17" spans="1:13" ht="15" customHeight="1" x14ac:dyDescent="0.2">
      <c r="A17" s="340" t="s">
        <v>482</v>
      </c>
      <c r="B17" s="303" t="s">
        <v>640</v>
      </c>
      <c r="C17" s="394" t="s">
        <v>908</v>
      </c>
      <c r="D17" s="305">
        <v>5.319</v>
      </c>
      <c r="E17" s="319">
        <v>5.91</v>
      </c>
      <c r="F17" s="319">
        <v>93.35</v>
      </c>
      <c r="G17" s="319">
        <v>38.74</v>
      </c>
      <c r="H17" s="319">
        <v>15.57</v>
      </c>
      <c r="I17" s="418" t="s">
        <v>1836</v>
      </c>
      <c r="J17" s="323" t="s">
        <v>2007</v>
      </c>
      <c r="K17" s="319" t="s">
        <v>210</v>
      </c>
      <c r="L17" s="308">
        <v>302</v>
      </c>
      <c r="M17" s="309" t="s">
        <v>2597</v>
      </c>
    </row>
    <row r="18" spans="1:13" ht="15" customHeight="1" x14ac:dyDescent="0.2">
      <c r="A18" s="340" t="s">
        <v>483</v>
      </c>
      <c r="B18" s="303" t="s">
        <v>640</v>
      </c>
      <c r="C18" s="394" t="s">
        <v>909</v>
      </c>
      <c r="D18" s="305">
        <v>5.319</v>
      </c>
      <c r="E18" s="319">
        <v>5.91</v>
      </c>
      <c r="F18" s="319">
        <v>93.35</v>
      </c>
      <c r="G18" s="319">
        <v>38.74</v>
      </c>
      <c r="H18" s="319">
        <v>15.57</v>
      </c>
      <c r="I18" s="418" t="s">
        <v>1837</v>
      </c>
      <c r="J18" s="323" t="s">
        <v>2007</v>
      </c>
      <c r="K18" s="319" t="s">
        <v>210</v>
      </c>
      <c r="L18" s="308">
        <v>302</v>
      </c>
      <c r="M18" s="309" t="s">
        <v>2597</v>
      </c>
    </row>
    <row r="19" spans="1:13" ht="15" customHeight="1" x14ac:dyDescent="0.2">
      <c r="A19" s="340" t="s">
        <v>663</v>
      </c>
      <c r="B19" s="303" t="s">
        <v>666</v>
      </c>
      <c r="C19" s="394" t="s">
        <v>910</v>
      </c>
      <c r="D19" s="305">
        <v>5.21</v>
      </c>
      <c r="E19" s="319">
        <v>5.95</v>
      </c>
      <c r="F19" s="319">
        <v>85.73</v>
      </c>
      <c r="G19" s="319">
        <v>44.45</v>
      </c>
      <c r="H19" s="319">
        <v>16.510000000000002</v>
      </c>
      <c r="I19" s="418" t="s">
        <v>1887</v>
      </c>
      <c r="J19" s="323" t="s">
        <v>2007</v>
      </c>
      <c r="K19" s="319" t="s">
        <v>210</v>
      </c>
      <c r="L19" s="308">
        <v>308</v>
      </c>
      <c r="M19" s="309" t="s">
        <v>2597</v>
      </c>
    </row>
    <row r="20" spans="1:13" ht="15" customHeight="1" x14ac:dyDescent="0.2">
      <c r="A20" s="340" t="s">
        <v>493</v>
      </c>
      <c r="B20" s="303" t="s">
        <v>640</v>
      </c>
      <c r="C20" s="394" t="s">
        <v>2094</v>
      </c>
      <c r="D20" s="305">
        <v>5.319</v>
      </c>
      <c r="E20" s="319">
        <v>5.91</v>
      </c>
      <c r="F20" s="319">
        <v>66.680000000000007</v>
      </c>
      <c r="G20" s="319">
        <v>62.74</v>
      </c>
      <c r="H20" s="319">
        <v>15.24</v>
      </c>
      <c r="I20" s="418" t="s">
        <v>1798</v>
      </c>
      <c r="J20" s="323" t="s">
        <v>2007</v>
      </c>
      <c r="K20" s="319" t="s">
        <v>210</v>
      </c>
      <c r="L20" s="308">
        <v>380</v>
      </c>
      <c r="M20" s="309" t="s">
        <v>2597</v>
      </c>
    </row>
    <row r="21" spans="1:13" ht="15" customHeight="1" x14ac:dyDescent="0.2">
      <c r="A21" s="340" t="s">
        <v>664</v>
      </c>
      <c r="B21" s="303" t="s">
        <v>666</v>
      </c>
      <c r="C21" s="394" t="s">
        <v>2095</v>
      </c>
      <c r="D21" s="305">
        <v>7.9</v>
      </c>
      <c r="E21" s="319">
        <v>8.5</v>
      </c>
      <c r="F21" s="319">
        <v>90.17</v>
      </c>
      <c r="G21" s="319">
        <v>26.67</v>
      </c>
      <c r="H21" s="319">
        <v>26.67</v>
      </c>
      <c r="I21" s="418" t="s">
        <v>1888</v>
      </c>
      <c r="J21" s="323" t="s">
        <v>2007</v>
      </c>
      <c r="K21" s="319" t="s">
        <v>210</v>
      </c>
      <c r="L21" s="308">
        <v>450</v>
      </c>
      <c r="M21" s="309" t="s">
        <v>2597</v>
      </c>
    </row>
    <row r="22" spans="1:13" ht="15" customHeight="1" x14ac:dyDescent="0.2">
      <c r="A22" s="340" t="s">
        <v>1148</v>
      </c>
      <c r="B22" s="303" t="s">
        <v>666</v>
      </c>
      <c r="C22" s="394" t="s">
        <v>1169</v>
      </c>
      <c r="D22" s="305"/>
      <c r="E22" s="319">
        <v>10.199999999999999</v>
      </c>
      <c r="F22" s="319">
        <v>76.2</v>
      </c>
      <c r="G22" s="319">
        <v>36.83</v>
      </c>
      <c r="H22" s="319">
        <v>20.32</v>
      </c>
      <c r="I22" s="418" t="s">
        <v>1455</v>
      </c>
      <c r="J22" s="323" t="s">
        <v>2007</v>
      </c>
      <c r="K22" s="319" t="s">
        <v>210</v>
      </c>
      <c r="L22" s="308">
        <v>528</v>
      </c>
      <c r="M22" s="309" t="s">
        <v>2597</v>
      </c>
    </row>
    <row r="23" spans="1:13" ht="15" customHeight="1" x14ac:dyDescent="0.2">
      <c r="A23" s="340" t="s">
        <v>891</v>
      </c>
      <c r="B23" s="303" t="s">
        <v>640</v>
      </c>
      <c r="C23" s="394" t="s">
        <v>915</v>
      </c>
      <c r="D23" s="305">
        <v>9.42</v>
      </c>
      <c r="E23" s="319">
        <v>10.039999999999999</v>
      </c>
      <c r="F23" s="319">
        <v>86.36</v>
      </c>
      <c r="G23" s="319">
        <v>60.96</v>
      </c>
      <c r="H23" s="319">
        <v>15.24</v>
      </c>
      <c r="I23" s="418" t="s">
        <v>1956</v>
      </c>
      <c r="J23" s="323" t="s">
        <v>2007</v>
      </c>
      <c r="K23" s="319" t="s">
        <v>212</v>
      </c>
      <c r="L23" s="308">
        <v>659</v>
      </c>
      <c r="M23" s="309" t="s">
        <v>2597</v>
      </c>
    </row>
    <row r="24" spans="1:13" ht="15" customHeight="1" x14ac:dyDescent="0.2">
      <c r="A24" s="340" t="s">
        <v>892</v>
      </c>
      <c r="B24" s="303" t="s">
        <v>640</v>
      </c>
      <c r="C24" s="394" t="s">
        <v>916</v>
      </c>
      <c r="D24" s="305">
        <v>9.42</v>
      </c>
      <c r="E24" s="319">
        <v>10.039999999999999</v>
      </c>
      <c r="F24" s="319">
        <v>86.36</v>
      </c>
      <c r="G24" s="319">
        <v>60.96</v>
      </c>
      <c r="H24" s="319">
        <v>15.24</v>
      </c>
      <c r="I24" s="418" t="s">
        <v>1957</v>
      </c>
      <c r="J24" s="323" t="s">
        <v>2007</v>
      </c>
      <c r="K24" s="319" t="s">
        <v>212</v>
      </c>
      <c r="L24" s="308">
        <v>659</v>
      </c>
      <c r="M24" s="309" t="s">
        <v>2597</v>
      </c>
    </row>
    <row r="25" spans="1:13" ht="15" customHeight="1" x14ac:dyDescent="0.2">
      <c r="A25" s="340" t="s">
        <v>893</v>
      </c>
      <c r="B25" s="303" t="s">
        <v>640</v>
      </c>
      <c r="C25" s="394" t="s">
        <v>917</v>
      </c>
      <c r="D25" s="305">
        <v>12.8</v>
      </c>
      <c r="E25" s="319">
        <v>15</v>
      </c>
      <c r="F25" s="319">
        <v>92.71</v>
      </c>
      <c r="G25" s="319">
        <v>46.35</v>
      </c>
      <c r="H25" s="319">
        <v>32.380000000000003</v>
      </c>
      <c r="I25" s="418" t="s">
        <v>1958</v>
      </c>
      <c r="J25" s="323" t="s">
        <v>2007</v>
      </c>
      <c r="K25" s="319" t="s">
        <v>212</v>
      </c>
      <c r="L25" s="308">
        <v>762</v>
      </c>
      <c r="M25" s="309" t="s">
        <v>2597</v>
      </c>
    </row>
    <row r="26" spans="1:13" ht="15" customHeight="1" x14ac:dyDescent="0.2">
      <c r="A26" s="340" t="s">
        <v>894</v>
      </c>
      <c r="B26" s="303" t="s">
        <v>640</v>
      </c>
      <c r="C26" s="394" t="s">
        <v>918</v>
      </c>
      <c r="D26" s="305">
        <v>12.8</v>
      </c>
      <c r="E26" s="319">
        <v>15</v>
      </c>
      <c r="F26" s="319">
        <v>92.71</v>
      </c>
      <c r="G26" s="319">
        <v>46.35</v>
      </c>
      <c r="H26" s="319">
        <v>32.380000000000003</v>
      </c>
      <c r="I26" s="418" t="s">
        <v>1959</v>
      </c>
      <c r="J26" s="323" t="s">
        <v>2007</v>
      </c>
      <c r="K26" s="319" t="s">
        <v>212</v>
      </c>
      <c r="L26" s="308">
        <v>762</v>
      </c>
      <c r="M26" s="309" t="s">
        <v>2597</v>
      </c>
    </row>
    <row r="27" spans="1:13" ht="15" customHeight="1" x14ac:dyDescent="0.2">
      <c r="A27" s="340" t="s">
        <v>484</v>
      </c>
      <c r="B27" s="303" t="s">
        <v>640</v>
      </c>
      <c r="C27" s="394" t="s">
        <v>906</v>
      </c>
      <c r="D27" s="305">
        <v>4.7070000000000007</v>
      </c>
      <c r="E27" s="319">
        <v>5.23</v>
      </c>
      <c r="F27" s="319">
        <v>93.35</v>
      </c>
      <c r="G27" s="319">
        <v>38.74</v>
      </c>
      <c r="H27" s="319">
        <v>15.24</v>
      </c>
      <c r="I27" s="418" t="s">
        <v>1838</v>
      </c>
      <c r="J27" s="323" t="s">
        <v>2007</v>
      </c>
      <c r="K27" s="319" t="s">
        <v>210</v>
      </c>
      <c r="L27" s="308">
        <v>280</v>
      </c>
      <c r="M27" s="309" t="s">
        <v>2597</v>
      </c>
    </row>
    <row r="28" spans="1:13" ht="15" customHeight="1" x14ac:dyDescent="0.2">
      <c r="A28" s="340" t="s">
        <v>485</v>
      </c>
      <c r="B28" s="303" t="s">
        <v>640</v>
      </c>
      <c r="C28" s="394" t="s">
        <v>907</v>
      </c>
      <c r="D28" s="305">
        <v>4.7070000000000007</v>
      </c>
      <c r="E28" s="319">
        <v>5.23</v>
      </c>
      <c r="F28" s="319">
        <v>93.35</v>
      </c>
      <c r="G28" s="319">
        <v>38.74</v>
      </c>
      <c r="H28" s="319">
        <v>15.24</v>
      </c>
      <c r="I28" s="418" t="s">
        <v>1839</v>
      </c>
      <c r="J28" s="323" t="s">
        <v>2007</v>
      </c>
      <c r="K28" s="319" t="s">
        <v>210</v>
      </c>
      <c r="L28" s="308">
        <v>280</v>
      </c>
      <c r="M28" s="309" t="s">
        <v>2597</v>
      </c>
    </row>
    <row r="29" spans="1:13" ht="15" customHeight="1" x14ac:dyDescent="0.2">
      <c r="A29" s="371" t="s">
        <v>1267</v>
      </c>
      <c r="B29" s="303" t="s">
        <v>666</v>
      </c>
      <c r="C29" s="404" t="s">
        <v>1270</v>
      </c>
      <c r="D29" s="305"/>
      <c r="E29" s="305">
        <v>5.4431039999999999</v>
      </c>
      <c r="F29" s="312">
        <v>85.724999999999994</v>
      </c>
      <c r="G29" s="312">
        <v>44.45</v>
      </c>
      <c r="H29" s="312">
        <v>16.510000000000002</v>
      </c>
      <c r="I29" s="436" t="s">
        <v>1459</v>
      </c>
      <c r="J29" s="323" t="s">
        <v>2007</v>
      </c>
      <c r="K29" s="319" t="s">
        <v>210</v>
      </c>
      <c r="L29" s="308">
        <v>342</v>
      </c>
      <c r="M29" s="309" t="s">
        <v>2597</v>
      </c>
    </row>
    <row r="30" spans="1:13" ht="15" customHeight="1" x14ac:dyDescent="0.2">
      <c r="A30" s="359" t="s">
        <v>454</v>
      </c>
      <c r="B30" s="303" t="s">
        <v>640</v>
      </c>
      <c r="C30" s="394" t="s">
        <v>921</v>
      </c>
      <c r="D30" s="305">
        <v>8.4960000000000004</v>
      </c>
      <c r="E30" s="314">
        <v>9.44</v>
      </c>
      <c r="F30" s="314">
        <v>76.2</v>
      </c>
      <c r="G30" s="314">
        <v>36.83</v>
      </c>
      <c r="H30" s="314">
        <v>20.32</v>
      </c>
      <c r="I30" s="428" t="s">
        <v>1799</v>
      </c>
      <c r="J30" s="323" t="s">
        <v>2007</v>
      </c>
      <c r="K30" s="319" t="s">
        <v>210</v>
      </c>
      <c r="L30" s="308">
        <v>516</v>
      </c>
      <c r="M30" s="309" t="s">
        <v>2597</v>
      </c>
    </row>
    <row r="31" spans="1:13" ht="15" customHeight="1" x14ac:dyDescent="0.2">
      <c r="A31" s="340" t="s">
        <v>486</v>
      </c>
      <c r="B31" s="303" t="s">
        <v>640</v>
      </c>
      <c r="C31" s="394" t="s">
        <v>922</v>
      </c>
      <c r="D31" s="305">
        <v>8.3879999999999999</v>
      </c>
      <c r="E31" s="319">
        <v>9.32</v>
      </c>
      <c r="F31" s="319">
        <v>76.2</v>
      </c>
      <c r="G31" s="319">
        <v>36.83</v>
      </c>
      <c r="H31" s="319">
        <v>20.32</v>
      </c>
      <c r="I31" s="418" t="s">
        <v>1840</v>
      </c>
      <c r="J31" s="323" t="s">
        <v>2007</v>
      </c>
      <c r="K31" s="319" t="s">
        <v>210</v>
      </c>
      <c r="L31" s="308">
        <v>444</v>
      </c>
      <c r="M31" s="309" t="s">
        <v>2597</v>
      </c>
    </row>
    <row r="32" spans="1:13" ht="15" customHeight="1" x14ac:dyDescent="0.2">
      <c r="A32" s="340" t="s">
        <v>487</v>
      </c>
      <c r="B32" s="303" t="s">
        <v>640</v>
      </c>
      <c r="C32" s="394" t="s">
        <v>923</v>
      </c>
      <c r="D32" s="305">
        <v>8.3879999999999999</v>
      </c>
      <c r="E32" s="319">
        <v>9.32</v>
      </c>
      <c r="F32" s="319">
        <v>76.2</v>
      </c>
      <c r="G32" s="319">
        <v>36.83</v>
      </c>
      <c r="H32" s="319">
        <v>20.32</v>
      </c>
      <c r="I32" s="418" t="s">
        <v>1841</v>
      </c>
      <c r="J32" s="323" t="s">
        <v>2007</v>
      </c>
      <c r="K32" s="319" t="s">
        <v>210</v>
      </c>
      <c r="L32" s="308">
        <v>444</v>
      </c>
      <c r="M32" s="309" t="s">
        <v>2597</v>
      </c>
    </row>
    <row r="33" spans="1:13" ht="15" customHeight="1" x14ac:dyDescent="0.2">
      <c r="A33" s="336" t="s">
        <v>437</v>
      </c>
      <c r="B33" s="303" t="s">
        <v>640</v>
      </c>
      <c r="C33" s="304" t="s">
        <v>924</v>
      </c>
      <c r="D33" s="305">
        <v>4.2456245831976425</v>
      </c>
      <c r="E33" s="312">
        <v>4.7173606479973804</v>
      </c>
      <c r="F33" s="312">
        <v>93.344999999999999</v>
      </c>
      <c r="G33" s="312">
        <v>38.734999999999999</v>
      </c>
      <c r="H33" s="312">
        <v>15.24</v>
      </c>
      <c r="I33" s="316" t="s">
        <v>1698</v>
      </c>
      <c r="J33" s="323" t="s">
        <v>2007</v>
      </c>
      <c r="K33" s="319" t="s">
        <v>210</v>
      </c>
      <c r="L33" s="308">
        <v>280</v>
      </c>
      <c r="M33" s="309" t="s">
        <v>2597</v>
      </c>
    </row>
    <row r="34" spans="1:13" ht="15" customHeight="1" x14ac:dyDescent="0.2">
      <c r="A34" s="340" t="s">
        <v>1438</v>
      </c>
      <c r="B34" s="303" t="s">
        <v>640</v>
      </c>
      <c r="C34" s="304" t="s">
        <v>1444</v>
      </c>
      <c r="D34" s="327">
        <v>0</v>
      </c>
      <c r="E34" s="327">
        <v>5.2</v>
      </c>
      <c r="F34" s="320">
        <v>85.6</v>
      </c>
      <c r="G34" s="320">
        <v>44.5</v>
      </c>
      <c r="H34" s="320">
        <v>16.5</v>
      </c>
      <c r="I34" s="322" t="s">
        <v>1465</v>
      </c>
      <c r="J34" s="323" t="s">
        <v>2007</v>
      </c>
      <c r="K34" s="314" t="s">
        <v>210</v>
      </c>
      <c r="L34" s="308">
        <v>322</v>
      </c>
      <c r="M34" s="309" t="s">
        <v>2597</v>
      </c>
    </row>
    <row r="35" spans="1:13" ht="15" customHeight="1" x14ac:dyDescent="0.2">
      <c r="A35" s="371" t="s">
        <v>665</v>
      </c>
      <c r="B35" s="303" t="s">
        <v>666</v>
      </c>
      <c r="C35" s="404" t="s">
        <v>2090</v>
      </c>
      <c r="D35" s="305">
        <v>4.9000000000000004</v>
      </c>
      <c r="E35" s="305">
        <v>5.23</v>
      </c>
      <c r="F35" s="312">
        <v>85.73</v>
      </c>
      <c r="G35" s="312">
        <v>44.45</v>
      </c>
      <c r="H35" s="312">
        <v>16.510000000000002</v>
      </c>
      <c r="I35" s="428" t="s">
        <v>1891</v>
      </c>
      <c r="J35" s="323" t="s">
        <v>2007</v>
      </c>
      <c r="K35" s="314" t="s">
        <v>210</v>
      </c>
      <c r="L35" s="308">
        <v>280</v>
      </c>
      <c r="M35" s="309" t="s">
        <v>2597</v>
      </c>
    </row>
    <row r="36" spans="1:13" ht="15" customHeight="1" x14ac:dyDescent="0.2">
      <c r="A36" s="336" t="s">
        <v>441</v>
      </c>
      <c r="B36" s="303" t="s">
        <v>640</v>
      </c>
      <c r="C36" s="304" t="s">
        <v>926</v>
      </c>
      <c r="D36" s="305">
        <v>6.939963260996147</v>
      </c>
      <c r="E36" s="312">
        <v>7.7110702899957184</v>
      </c>
      <c r="F36" s="312">
        <v>92.392499999999998</v>
      </c>
      <c r="G36" s="312">
        <v>25.717500000000001</v>
      </c>
      <c r="H36" s="312">
        <v>28.574999999999999</v>
      </c>
      <c r="I36" s="316" t="s">
        <v>1695</v>
      </c>
      <c r="J36" s="323" t="s">
        <v>2007</v>
      </c>
      <c r="K36" s="314" t="s">
        <v>212</v>
      </c>
      <c r="L36" s="308">
        <v>422</v>
      </c>
      <c r="M36" s="309" t="s">
        <v>2597</v>
      </c>
    </row>
    <row r="37" spans="1:13" ht="15" customHeight="1" x14ac:dyDescent="0.2">
      <c r="A37" s="340" t="s">
        <v>488</v>
      </c>
      <c r="B37" s="303" t="s">
        <v>640</v>
      </c>
      <c r="C37" s="394" t="s">
        <v>2092</v>
      </c>
      <c r="D37" s="305">
        <v>3.2669999999999999</v>
      </c>
      <c r="E37" s="319">
        <v>3.63</v>
      </c>
      <c r="F37" s="319">
        <v>61.6</v>
      </c>
      <c r="G37" s="319">
        <v>44.45</v>
      </c>
      <c r="H37" s="319">
        <v>14.61</v>
      </c>
      <c r="I37" s="433" t="s">
        <v>1801</v>
      </c>
      <c r="J37" s="323" t="s">
        <v>2007</v>
      </c>
      <c r="K37" s="319" t="s">
        <v>212</v>
      </c>
      <c r="L37" s="308">
        <v>152</v>
      </c>
      <c r="M37" s="309" t="s">
        <v>2597</v>
      </c>
    </row>
    <row r="38" spans="1:13" ht="15" customHeight="1" x14ac:dyDescent="0.2">
      <c r="A38" s="359" t="s">
        <v>1201</v>
      </c>
      <c r="B38" s="303" t="s">
        <v>640</v>
      </c>
      <c r="C38" s="394" t="s">
        <v>1202</v>
      </c>
      <c r="D38" s="305">
        <v>7.3481963939959201</v>
      </c>
      <c r="E38" s="312">
        <v>8.1646626599954661</v>
      </c>
      <c r="F38" s="312">
        <v>76.2</v>
      </c>
      <c r="G38" s="312">
        <v>36.83</v>
      </c>
      <c r="H38" s="312">
        <v>20.32</v>
      </c>
      <c r="I38" s="428" t="s">
        <v>1803</v>
      </c>
      <c r="J38" s="323" t="s">
        <v>2007</v>
      </c>
      <c r="K38" s="314" t="s">
        <v>212</v>
      </c>
      <c r="L38" s="308">
        <v>342</v>
      </c>
      <c r="M38" s="309" t="s">
        <v>2597</v>
      </c>
    </row>
    <row r="39" spans="1:13" ht="15" customHeight="1" x14ac:dyDescent="0.2">
      <c r="A39" s="340" t="s">
        <v>494</v>
      </c>
      <c r="B39" s="303" t="s">
        <v>640</v>
      </c>
      <c r="C39" s="394" t="s">
        <v>2086</v>
      </c>
      <c r="D39" s="305">
        <v>1.7549999999999999</v>
      </c>
      <c r="E39" s="319">
        <v>1.95</v>
      </c>
      <c r="F39" s="319">
        <v>40.64</v>
      </c>
      <c r="G39" s="319">
        <v>30.48</v>
      </c>
      <c r="H39" s="319">
        <v>12.7</v>
      </c>
      <c r="I39" s="418" t="s">
        <v>1804</v>
      </c>
      <c r="J39" s="323" t="s">
        <v>2007</v>
      </c>
      <c r="K39" s="319" t="s">
        <v>212</v>
      </c>
      <c r="L39" s="308">
        <v>152</v>
      </c>
      <c r="M39" s="309" t="s">
        <v>2597</v>
      </c>
    </row>
    <row r="40" spans="1:13" ht="15" customHeight="1" x14ac:dyDescent="0.2">
      <c r="A40" s="340" t="s">
        <v>495</v>
      </c>
      <c r="B40" s="303" t="s">
        <v>640</v>
      </c>
      <c r="C40" s="394" t="s">
        <v>2088</v>
      </c>
      <c r="D40" s="305">
        <v>1.7549999999999999</v>
      </c>
      <c r="E40" s="319">
        <v>1.95</v>
      </c>
      <c r="F40" s="319">
        <v>40.64</v>
      </c>
      <c r="G40" s="319">
        <v>30.48</v>
      </c>
      <c r="H40" s="319">
        <v>12.7</v>
      </c>
      <c r="I40" s="418" t="s">
        <v>1805</v>
      </c>
      <c r="J40" s="323" t="s">
        <v>2007</v>
      </c>
      <c r="K40" s="319" t="s">
        <v>212</v>
      </c>
      <c r="L40" s="308">
        <v>152</v>
      </c>
      <c r="M40" s="309" t="s">
        <v>2597</v>
      </c>
    </row>
    <row r="41" spans="1:13" ht="15" customHeight="1" x14ac:dyDescent="0.2">
      <c r="A41" s="338" t="s">
        <v>465</v>
      </c>
      <c r="B41" s="303" t="s">
        <v>640</v>
      </c>
      <c r="C41" s="394" t="s">
        <v>930</v>
      </c>
      <c r="D41" s="305">
        <v>2.4493987979986396</v>
      </c>
      <c r="E41" s="312">
        <v>2.7215542199984886</v>
      </c>
      <c r="F41" s="312">
        <v>41.910000000000004</v>
      </c>
      <c r="G41" s="312">
        <v>33.020000000000003</v>
      </c>
      <c r="H41" s="312">
        <v>13.335000000000001</v>
      </c>
      <c r="I41" s="421" t="s">
        <v>1701</v>
      </c>
      <c r="J41" s="323" t="s">
        <v>2007</v>
      </c>
      <c r="K41" s="314" t="s">
        <v>212</v>
      </c>
      <c r="L41" s="308">
        <v>182</v>
      </c>
      <c r="M41" s="309" t="s">
        <v>2597</v>
      </c>
    </row>
    <row r="42" spans="1:13" ht="15" customHeight="1" x14ac:dyDescent="0.2">
      <c r="A42" s="340" t="s">
        <v>1432</v>
      </c>
      <c r="B42" s="303" t="s">
        <v>640</v>
      </c>
      <c r="C42" s="304" t="s">
        <v>1445</v>
      </c>
      <c r="D42" s="327">
        <v>0</v>
      </c>
      <c r="E42" s="327">
        <v>6.33</v>
      </c>
      <c r="F42" s="320">
        <v>85.6</v>
      </c>
      <c r="G42" s="320">
        <v>44.5</v>
      </c>
      <c r="H42" s="320">
        <v>16.5</v>
      </c>
      <c r="I42" s="322" t="s">
        <v>1456</v>
      </c>
      <c r="J42" s="323" t="s">
        <v>2007</v>
      </c>
      <c r="K42" s="314" t="s">
        <v>210</v>
      </c>
      <c r="L42" s="308">
        <v>396</v>
      </c>
      <c r="M42" s="309" t="s">
        <v>2597</v>
      </c>
    </row>
    <row r="43" spans="1:13" ht="15" customHeight="1" x14ac:dyDescent="0.2">
      <c r="A43" s="340" t="s">
        <v>492</v>
      </c>
      <c r="B43" s="303" t="s">
        <v>640</v>
      </c>
      <c r="C43" s="394" t="s">
        <v>2089</v>
      </c>
      <c r="D43" s="305">
        <v>1.899</v>
      </c>
      <c r="E43" s="319">
        <v>2.11</v>
      </c>
      <c r="F43" s="319">
        <v>40.64</v>
      </c>
      <c r="G43" s="319">
        <v>30.48</v>
      </c>
      <c r="H43" s="319">
        <v>12.7</v>
      </c>
      <c r="I43" s="418" t="s">
        <v>1807</v>
      </c>
      <c r="J43" s="323" t="s">
        <v>2007</v>
      </c>
      <c r="K43" s="319" t="s">
        <v>212</v>
      </c>
      <c r="L43" s="308">
        <v>138</v>
      </c>
      <c r="M43" s="309" t="s">
        <v>2597</v>
      </c>
    </row>
    <row r="44" spans="1:13" x14ac:dyDescent="0.2">
      <c r="A44" s="336" t="s">
        <v>447</v>
      </c>
      <c r="B44" s="303" t="s">
        <v>640</v>
      </c>
      <c r="C44" s="304" t="s">
        <v>936</v>
      </c>
      <c r="D44" s="305">
        <v>2.2452822314987535</v>
      </c>
      <c r="E44" s="312">
        <v>2.4947580349986147</v>
      </c>
      <c r="F44" s="312">
        <v>40.64</v>
      </c>
      <c r="G44" s="312">
        <v>30.48</v>
      </c>
      <c r="H44" s="312">
        <v>12.7</v>
      </c>
      <c r="I44" s="316" t="s">
        <v>1686</v>
      </c>
      <c r="J44" s="323" t="s">
        <v>2007</v>
      </c>
      <c r="K44" s="314" t="s">
        <v>210</v>
      </c>
      <c r="L44" s="308">
        <v>168</v>
      </c>
      <c r="M44" s="309" t="s">
        <v>2597</v>
      </c>
    </row>
    <row r="45" spans="1:13" ht="15" customHeight="1" x14ac:dyDescent="0.2">
      <c r="A45" s="336" t="s">
        <v>177</v>
      </c>
      <c r="B45" s="303" t="s">
        <v>640</v>
      </c>
      <c r="C45" s="304" t="s">
        <v>943</v>
      </c>
      <c r="D45" s="305">
        <v>9.8792418185945134</v>
      </c>
      <c r="E45" s="312">
        <v>10.976935353993904</v>
      </c>
      <c r="F45" s="312">
        <v>54.61</v>
      </c>
      <c r="G45" s="312">
        <v>44.45</v>
      </c>
      <c r="H45" s="312">
        <v>21.59</v>
      </c>
      <c r="I45" s="316" t="s">
        <v>1759</v>
      </c>
      <c r="J45" s="323" t="s">
        <v>2007</v>
      </c>
      <c r="K45" s="314" t="s">
        <v>210</v>
      </c>
      <c r="L45" s="308">
        <v>469</v>
      </c>
      <c r="M45" s="309" t="s">
        <v>2597</v>
      </c>
    </row>
    <row r="46" spans="1:13" ht="15" customHeight="1" x14ac:dyDescent="0.2">
      <c r="A46" s="336" t="s">
        <v>178</v>
      </c>
      <c r="B46" s="303" t="s">
        <v>640</v>
      </c>
      <c r="C46" s="304" t="s">
        <v>944</v>
      </c>
      <c r="D46" s="305">
        <v>10.654884771294084</v>
      </c>
      <c r="E46" s="312">
        <v>11.838760856993426</v>
      </c>
      <c r="F46" s="312">
        <v>54.61</v>
      </c>
      <c r="G46" s="312">
        <v>44.45</v>
      </c>
      <c r="H46" s="312">
        <v>21.59</v>
      </c>
      <c r="I46" s="326" t="s">
        <v>1757</v>
      </c>
      <c r="J46" s="323" t="s">
        <v>2007</v>
      </c>
      <c r="K46" s="314" t="s">
        <v>210</v>
      </c>
      <c r="L46" s="308">
        <v>655</v>
      </c>
      <c r="M46" s="309" t="s">
        <v>2597</v>
      </c>
    </row>
    <row r="47" spans="1:13" ht="15" customHeight="1" x14ac:dyDescent="0.2">
      <c r="A47" s="359" t="s">
        <v>420</v>
      </c>
      <c r="B47" s="303" t="s">
        <v>640</v>
      </c>
      <c r="C47" s="304" t="s">
        <v>956</v>
      </c>
      <c r="D47" s="305">
        <v>21.636356048987984</v>
      </c>
      <c r="E47" s="312">
        <v>24.04039560998665</v>
      </c>
      <c r="F47" s="312">
        <v>0</v>
      </c>
      <c r="G47" s="312">
        <v>0</v>
      </c>
      <c r="H47" s="312">
        <v>0</v>
      </c>
      <c r="I47" s="325" t="s">
        <v>1825</v>
      </c>
      <c r="J47" s="323" t="s">
        <v>2007</v>
      </c>
      <c r="K47" s="314" t="s">
        <v>210</v>
      </c>
      <c r="L47" s="308">
        <v>1343</v>
      </c>
      <c r="M47" s="309" t="s">
        <v>2597</v>
      </c>
    </row>
    <row r="48" spans="1:13" ht="15" customHeight="1" x14ac:dyDescent="0.2">
      <c r="A48" s="336" t="s">
        <v>179</v>
      </c>
      <c r="B48" s="303" t="s">
        <v>640</v>
      </c>
      <c r="C48" s="304" t="s">
        <v>945</v>
      </c>
      <c r="D48" s="305">
        <v>11.308057784093721</v>
      </c>
      <c r="E48" s="312">
        <v>12.564508648993023</v>
      </c>
      <c r="F48" s="312">
        <v>54.61</v>
      </c>
      <c r="G48" s="312">
        <v>44.45</v>
      </c>
      <c r="H48" s="312">
        <v>21.59</v>
      </c>
      <c r="I48" s="326" t="s">
        <v>1758</v>
      </c>
      <c r="J48" s="323" t="s">
        <v>2007</v>
      </c>
      <c r="K48" s="314" t="s">
        <v>210</v>
      </c>
      <c r="L48" s="308">
        <v>769</v>
      </c>
      <c r="M48" s="309" t="s">
        <v>2597</v>
      </c>
    </row>
    <row r="49" spans="1:13" ht="15" customHeight="1" x14ac:dyDescent="0.2">
      <c r="A49" s="354" t="s">
        <v>422</v>
      </c>
      <c r="B49" s="303" t="s">
        <v>640</v>
      </c>
      <c r="C49" s="304" t="s">
        <v>949</v>
      </c>
      <c r="D49" s="305">
        <v>26.126920511985492</v>
      </c>
      <c r="E49" s="312">
        <v>29.029911679983879</v>
      </c>
      <c r="F49" s="312">
        <v>0</v>
      </c>
      <c r="G49" s="312">
        <v>0</v>
      </c>
      <c r="H49" s="312">
        <v>0</v>
      </c>
      <c r="I49" s="321" t="s">
        <v>1826</v>
      </c>
      <c r="J49" s="323" t="s">
        <v>2007</v>
      </c>
      <c r="K49" s="314" t="s">
        <v>210</v>
      </c>
      <c r="L49" s="308">
        <v>1627</v>
      </c>
      <c r="M49" s="309" t="s">
        <v>2597</v>
      </c>
    </row>
    <row r="50" spans="1:13" ht="15" customHeight="1" x14ac:dyDescent="0.2">
      <c r="A50" s="359" t="s">
        <v>417</v>
      </c>
      <c r="B50" s="303" t="s">
        <v>640</v>
      </c>
      <c r="C50" s="304" t="s">
        <v>950</v>
      </c>
      <c r="D50" s="305">
        <v>24.085754846986625</v>
      </c>
      <c r="E50" s="312">
        <v>26.761949829985138</v>
      </c>
      <c r="F50" s="312">
        <v>0</v>
      </c>
      <c r="G50" s="312">
        <v>0</v>
      </c>
      <c r="H50" s="312">
        <v>0</v>
      </c>
      <c r="I50" s="321" t="s">
        <v>1821</v>
      </c>
      <c r="J50" s="323" t="s">
        <v>2007</v>
      </c>
      <c r="K50" s="314" t="s">
        <v>210</v>
      </c>
      <c r="L50" s="308">
        <v>1273</v>
      </c>
      <c r="M50" s="309" t="s">
        <v>2597</v>
      </c>
    </row>
    <row r="51" spans="1:13" ht="15" customHeight="1" x14ac:dyDescent="0.2">
      <c r="A51" s="354" t="s">
        <v>423</v>
      </c>
      <c r="B51" s="303" t="s">
        <v>640</v>
      </c>
      <c r="C51" s="304" t="s">
        <v>951</v>
      </c>
      <c r="D51" s="305">
        <v>44.08917836397552</v>
      </c>
      <c r="E51" s="312">
        <v>48.9879759599728</v>
      </c>
      <c r="F51" s="312">
        <v>0</v>
      </c>
      <c r="G51" s="312">
        <v>0</v>
      </c>
      <c r="H51" s="312">
        <v>0</v>
      </c>
      <c r="I51" s="321" t="s">
        <v>1827</v>
      </c>
      <c r="J51" s="323" t="s">
        <v>2007</v>
      </c>
      <c r="K51" s="314" t="s">
        <v>210</v>
      </c>
      <c r="L51" s="308">
        <v>2686</v>
      </c>
      <c r="M51" s="309" t="s">
        <v>2597</v>
      </c>
    </row>
    <row r="52" spans="1:13" ht="15" customHeight="1" x14ac:dyDescent="0.2">
      <c r="A52" s="359" t="s">
        <v>418</v>
      </c>
      <c r="B52" s="303" t="s">
        <v>640</v>
      </c>
      <c r="C52" s="304" t="s">
        <v>952</v>
      </c>
      <c r="D52" s="305">
        <v>28.16808617698436</v>
      </c>
      <c r="E52" s="312">
        <v>31.297873529982621</v>
      </c>
      <c r="F52" s="312">
        <v>0</v>
      </c>
      <c r="G52" s="312">
        <v>0</v>
      </c>
      <c r="H52" s="312">
        <v>0</v>
      </c>
      <c r="I52" s="321" t="s">
        <v>1822</v>
      </c>
      <c r="J52" s="323" t="s">
        <v>2007</v>
      </c>
      <c r="K52" s="314" t="s">
        <v>210</v>
      </c>
      <c r="L52" s="308">
        <v>1413</v>
      </c>
      <c r="M52" s="309" t="s">
        <v>2597</v>
      </c>
    </row>
    <row r="53" spans="1:13" ht="15" customHeight="1" x14ac:dyDescent="0.2">
      <c r="A53" s="354" t="s">
        <v>424</v>
      </c>
      <c r="B53" s="303" t="s">
        <v>640</v>
      </c>
      <c r="C53" s="304" t="s">
        <v>953</v>
      </c>
      <c r="D53" s="305">
        <v>52.253841023970985</v>
      </c>
      <c r="E53" s="312">
        <v>58.059823359967758</v>
      </c>
      <c r="F53" s="312">
        <v>0</v>
      </c>
      <c r="G53" s="312">
        <v>0</v>
      </c>
      <c r="H53" s="312">
        <v>0</v>
      </c>
      <c r="I53" s="321" t="s">
        <v>1828</v>
      </c>
      <c r="J53" s="323" t="s">
        <v>2007</v>
      </c>
      <c r="K53" s="314" t="s">
        <v>210</v>
      </c>
      <c r="L53" s="308">
        <v>2828</v>
      </c>
      <c r="M53" s="309" t="s">
        <v>2597</v>
      </c>
    </row>
    <row r="54" spans="1:13" ht="15" customHeight="1" x14ac:dyDescent="0.2">
      <c r="A54" s="359" t="s">
        <v>419</v>
      </c>
      <c r="B54" s="303" t="s">
        <v>640</v>
      </c>
      <c r="C54" s="304" t="s">
        <v>954</v>
      </c>
      <c r="D54" s="305">
        <v>28.16808617698436</v>
      </c>
      <c r="E54" s="312">
        <v>31.297873529982621</v>
      </c>
      <c r="F54" s="312">
        <v>0</v>
      </c>
      <c r="G54" s="312">
        <v>0</v>
      </c>
      <c r="H54" s="312">
        <v>0</v>
      </c>
      <c r="I54" s="321" t="s">
        <v>1823</v>
      </c>
      <c r="J54" s="323" t="s">
        <v>2007</v>
      </c>
      <c r="K54" s="314" t="s">
        <v>210</v>
      </c>
      <c r="L54" s="308">
        <v>1555</v>
      </c>
      <c r="M54" s="309" t="s">
        <v>2597</v>
      </c>
    </row>
    <row r="55" spans="1:13" ht="15" customHeight="1" x14ac:dyDescent="0.2">
      <c r="A55" s="354" t="s">
        <v>425</v>
      </c>
      <c r="B55" s="303" t="s">
        <v>640</v>
      </c>
      <c r="C55" s="304" t="s">
        <v>955</v>
      </c>
      <c r="D55" s="305">
        <v>52.253841023970985</v>
      </c>
      <c r="E55" s="312">
        <v>58.059823359967758</v>
      </c>
      <c r="F55" s="312">
        <v>0</v>
      </c>
      <c r="G55" s="312">
        <v>0</v>
      </c>
      <c r="H55" s="312">
        <v>0</v>
      </c>
      <c r="I55" s="321" t="s">
        <v>1829</v>
      </c>
      <c r="J55" s="323" t="s">
        <v>2007</v>
      </c>
      <c r="K55" s="314" t="s">
        <v>210</v>
      </c>
      <c r="L55" s="308">
        <v>2970</v>
      </c>
      <c r="M55" s="309" t="s">
        <v>2597</v>
      </c>
    </row>
    <row r="56" spans="1:13" ht="15" customHeight="1" x14ac:dyDescent="0.2">
      <c r="A56" s="340" t="s">
        <v>1439</v>
      </c>
      <c r="B56" s="303" t="s">
        <v>640</v>
      </c>
      <c r="C56" s="304" t="s">
        <v>1446</v>
      </c>
      <c r="D56" s="327">
        <v>0</v>
      </c>
      <c r="E56" s="327">
        <v>13.7</v>
      </c>
      <c r="F56" s="320">
        <v>143.5</v>
      </c>
      <c r="G56" s="320">
        <v>48.3</v>
      </c>
      <c r="H56" s="320">
        <v>18.399999999999999</v>
      </c>
      <c r="I56" s="328" t="s">
        <v>1458</v>
      </c>
      <c r="J56" s="323" t="s">
        <v>2007</v>
      </c>
      <c r="K56" s="314" t="s">
        <v>210</v>
      </c>
      <c r="L56" s="308">
        <v>1006</v>
      </c>
      <c r="M56" s="309" t="s">
        <v>2597</v>
      </c>
    </row>
    <row r="57" spans="1:13" ht="15" customHeight="1" x14ac:dyDescent="0.2">
      <c r="A57" s="336" t="s">
        <v>180</v>
      </c>
      <c r="B57" s="303" t="s">
        <v>640</v>
      </c>
      <c r="C57" s="304" t="s">
        <v>946</v>
      </c>
      <c r="D57" s="305">
        <v>7.062433200896078</v>
      </c>
      <c r="E57" s="312">
        <v>7.8471480009956425</v>
      </c>
      <c r="F57" s="312">
        <v>54.927500000000002</v>
      </c>
      <c r="G57" s="312">
        <v>44.1325</v>
      </c>
      <c r="H57" s="312">
        <v>21.59</v>
      </c>
      <c r="I57" s="326" t="s">
        <v>1760</v>
      </c>
      <c r="J57" s="323" t="s">
        <v>2007</v>
      </c>
      <c r="K57" s="314" t="s">
        <v>210</v>
      </c>
      <c r="L57" s="308">
        <v>469</v>
      </c>
      <c r="M57" s="309" t="s">
        <v>2597</v>
      </c>
    </row>
    <row r="58" spans="1:13" ht="15" customHeight="1" x14ac:dyDescent="0.2">
      <c r="A58" s="336" t="s">
        <v>181</v>
      </c>
      <c r="B58" s="303" t="s">
        <v>640</v>
      </c>
      <c r="C58" s="304" t="s">
        <v>947</v>
      </c>
      <c r="D58" s="305">
        <v>8.0013694067955576</v>
      </c>
      <c r="E58" s="312">
        <v>8.8904104519950646</v>
      </c>
      <c r="F58" s="312">
        <v>54.927500000000002</v>
      </c>
      <c r="G58" s="312">
        <v>44.1325</v>
      </c>
      <c r="H58" s="312">
        <v>21.59</v>
      </c>
      <c r="I58" s="326" t="s">
        <v>1761</v>
      </c>
      <c r="J58" s="323" t="s">
        <v>2007</v>
      </c>
      <c r="K58" s="314" t="s">
        <v>210</v>
      </c>
      <c r="L58" s="308">
        <v>655</v>
      </c>
      <c r="M58" s="309" t="s">
        <v>2597</v>
      </c>
    </row>
    <row r="59" spans="1:13" ht="15" customHeight="1" x14ac:dyDescent="0.2">
      <c r="A59" s="336" t="s">
        <v>182</v>
      </c>
      <c r="B59" s="303" t="s">
        <v>640</v>
      </c>
      <c r="C59" s="304" t="s">
        <v>948</v>
      </c>
      <c r="D59" s="305">
        <v>8.6953657328951728</v>
      </c>
      <c r="E59" s="312">
        <v>9.661517480994636</v>
      </c>
      <c r="F59" s="312">
        <v>54.927500000000002</v>
      </c>
      <c r="G59" s="312">
        <v>44.1325</v>
      </c>
      <c r="H59" s="312">
        <v>21.59</v>
      </c>
      <c r="I59" s="326" t="s">
        <v>1762</v>
      </c>
      <c r="J59" s="323" t="s">
        <v>2007</v>
      </c>
      <c r="K59" s="314" t="s">
        <v>210</v>
      </c>
      <c r="L59" s="308">
        <v>769</v>
      </c>
      <c r="M59" s="309" t="s">
        <v>2597</v>
      </c>
    </row>
    <row r="60" spans="1:13" ht="15" customHeight="1" x14ac:dyDescent="0.2">
      <c r="A60" s="384" t="s">
        <v>450</v>
      </c>
      <c r="B60" s="303" t="s">
        <v>643</v>
      </c>
      <c r="C60" s="394" t="s">
        <v>451</v>
      </c>
      <c r="D60" s="305">
        <v>0.91852454924949001</v>
      </c>
      <c r="E60" s="312">
        <v>1.0205828324994333</v>
      </c>
      <c r="F60" s="312">
        <v>20.955000000000002</v>
      </c>
      <c r="G60" s="312">
        <v>13.335000000000001</v>
      </c>
      <c r="H60" s="312">
        <v>14.605</v>
      </c>
      <c r="I60" s="428" t="s">
        <v>1808</v>
      </c>
      <c r="J60" s="329" t="s">
        <v>2006</v>
      </c>
      <c r="K60" s="314" t="s">
        <v>210</v>
      </c>
      <c r="L60" s="308">
        <v>37</v>
      </c>
      <c r="M60" s="309" t="s">
        <v>2597</v>
      </c>
    </row>
    <row r="61" spans="1:13" ht="15" customHeight="1" x14ac:dyDescent="0.2">
      <c r="A61" s="350" t="s">
        <v>556</v>
      </c>
      <c r="B61" s="303" t="s">
        <v>643</v>
      </c>
      <c r="C61" s="391" t="s">
        <v>2069</v>
      </c>
      <c r="D61" s="305">
        <v>0.81</v>
      </c>
      <c r="E61" s="319">
        <v>0.9</v>
      </c>
      <c r="F61" s="319">
        <v>20.32</v>
      </c>
      <c r="G61" s="319">
        <v>12.7</v>
      </c>
      <c r="H61" s="319">
        <v>12.7</v>
      </c>
      <c r="I61" s="418" t="s">
        <v>1809</v>
      </c>
      <c r="J61" s="329" t="s">
        <v>2006</v>
      </c>
      <c r="K61" s="319" t="s">
        <v>212</v>
      </c>
      <c r="L61" s="308">
        <v>57</v>
      </c>
      <c r="M61" s="309" t="s">
        <v>2597</v>
      </c>
    </row>
    <row r="62" spans="1:13" s="196" customFormat="1" ht="15" customHeight="1" x14ac:dyDescent="0.2">
      <c r="A62" s="350" t="s">
        <v>1120</v>
      </c>
      <c r="B62" s="303" t="s">
        <v>643</v>
      </c>
      <c r="C62" s="391" t="s">
        <v>1170</v>
      </c>
      <c r="D62" s="305"/>
      <c r="E62" s="319">
        <v>2.9</v>
      </c>
      <c r="F62" s="319">
        <v>72</v>
      </c>
      <c r="G62" s="319">
        <v>18</v>
      </c>
      <c r="H62" s="319">
        <v>11.05</v>
      </c>
      <c r="I62" s="322" t="s">
        <v>1457</v>
      </c>
      <c r="J62" s="323" t="s">
        <v>2007</v>
      </c>
      <c r="K62" s="319" t="s">
        <v>210</v>
      </c>
      <c r="L62" s="308">
        <v>245</v>
      </c>
      <c r="M62" s="309" t="s">
        <v>2597</v>
      </c>
    </row>
    <row r="63" spans="1:13" ht="15" customHeight="1" x14ac:dyDescent="0.2">
      <c r="A63" s="350" t="s">
        <v>1095</v>
      </c>
      <c r="B63" s="303" t="s">
        <v>643</v>
      </c>
      <c r="C63" s="391" t="s">
        <v>1099</v>
      </c>
      <c r="D63" s="305">
        <v>1.55</v>
      </c>
      <c r="E63" s="319">
        <v>1.63</v>
      </c>
      <c r="F63" s="319">
        <v>30.99</v>
      </c>
      <c r="G63" s="319">
        <v>30.99</v>
      </c>
      <c r="H63" s="319">
        <v>15.88</v>
      </c>
      <c r="I63" s="322" t="s">
        <v>1499</v>
      </c>
      <c r="J63" s="323" t="s">
        <v>2007</v>
      </c>
      <c r="K63" s="319" t="s">
        <v>210</v>
      </c>
      <c r="L63" s="308">
        <v>110</v>
      </c>
      <c r="M63" s="309" t="s">
        <v>2597</v>
      </c>
    </row>
    <row r="64" spans="1:13" ht="15" customHeight="1" x14ac:dyDescent="0.2">
      <c r="A64" s="350" t="s">
        <v>1097</v>
      </c>
      <c r="B64" s="303" t="s">
        <v>643</v>
      </c>
      <c r="C64" s="391" t="s">
        <v>1101</v>
      </c>
      <c r="D64" s="305">
        <v>2.2599999999999998</v>
      </c>
      <c r="E64" s="319">
        <v>2.4900000000000002</v>
      </c>
      <c r="F64" s="319">
        <v>30.99</v>
      </c>
      <c r="G64" s="319">
        <v>30.99</v>
      </c>
      <c r="H64" s="319">
        <v>15.88</v>
      </c>
      <c r="I64" s="322" t="s">
        <v>1501</v>
      </c>
      <c r="J64" s="323" t="s">
        <v>2007</v>
      </c>
      <c r="K64" s="319" t="s">
        <v>210</v>
      </c>
      <c r="L64" s="308">
        <v>119</v>
      </c>
      <c r="M64" s="309" t="s">
        <v>2597</v>
      </c>
    </row>
    <row r="65" spans="1:13" ht="15" customHeight="1" x14ac:dyDescent="0.2">
      <c r="A65" s="350" t="s">
        <v>2102</v>
      </c>
      <c r="B65" s="303" t="s">
        <v>643</v>
      </c>
      <c r="C65" s="391" t="s">
        <v>1101</v>
      </c>
      <c r="D65" s="305">
        <v>2.2599999999999998</v>
      </c>
      <c r="E65" s="319">
        <v>2.4900000000000002</v>
      </c>
      <c r="F65" s="319">
        <v>30.99</v>
      </c>
      <c r="G65" s="319">
        <v>30.99</v>
      </c>
      <c r="H65" s="319">
        <v>15.88</v>
      </c>
      <c r="I65" s="322" t="s">
        <v>2103</v>
      </c>
      <c r="J65" s="323" t="s">
        <v>2007</v>
      </c>
      <c r="K65" s="319" t="s">
        <v>210</v>
      </c>
      <c r="L65" s="308">
        <v>122</v>
      </c>
      <c r="M65" s="309" t="s">
        <v>2597</v>
      </c>
    </row>
    <row r="66" spans="1:13" ht="15" customHeight="1" x14ac:dyDescent="0.2">
      <c r="A66" s="336" t="s">
        <v>1319</v>
      </c>
      <c r="B66" s="303" t="s">
        <v>643</v>
      </c>
      <c r="C66" s="304" t="s">
        <v>2146</v>
      </c>
      <c r="D66" s="305">
        <v>0.45359270000000002</v>
      </c>
      <c r="E66" s="305">
        <v>0.54431123999999997</v>
      </c>
      <c r="F66" s="312">
        <v>16.510000000000002</v>
      </c>
      <c r="G66" s="312">
        <v>15.5702</v>
      </c>
      <c r="H66" s="312">
        <v>6.0451999999999995</v>
      </c>
      <c r="I66" s="316" t="s">
        <v>1325</v>
      </c>
      <c r="J66" s="323" t="s">
        <v>2007</v>
      </c>
      <c r="K66" s="314" t="s">
        <v>212</v>
      </c>
      <c r="L66" s="308">
        <v>34</v>
      </c>
      <c r="M66" s="309" t="s">
        <v>2597</v>
      </c>
    </row>
    <row r="67" spans="1:13" ht="15" customHeight="1" x14ac:dyDescent="0.2">
      <c r="A67" s="336" t="s">
        <v>2035</v>
      </c>
      <c r="B67" s="303" t="s">
        <v>643</v>
      </c>
      <c r="C67" s="304" t="s">
        <v>1320</v>
      </c>
      <c r="D67" s="305">
        <v>1.9050893400000002</v>
      </c>
      <c r="E67" s="305">
        <v>2.1318856900000003</v>
      </c>
      <c r="F67" s="312">
        <v>41.274999999999999</v>
      </c>
      <c r="G67" s="312">
        <v>15.875</v>
      </c>
      <c r="H67" s="312">
        <v>15.875</v>
      </c>
      <c r="I67" s="316" t="s">
        <v>1326</v>
      </c>
      <c r="J67" s="323" t="s">
        <v>2007</v>
      </c>
      <c r="K67" s="314" t="s">
        <v>212</v>
      </c>
      <c r="L67" s="308">
        <v>101</v>
      </c>
      <c r="M67" s="309" t="s">
        <v>2597</v>
      </c>
    </row>
    <row r="68" spans="1:13" ht="15" customHeight="1" x14ac:dyDescent="0.2">
      <c r="A68" s="336" t="s">
        <v>1176</v>
      </c>
      <c r="B68" s="303" t="s">
        <v>640</v>
      </c>
      <c r="C68" s="304" t="s">
        <v>1182</v>
      </c>
      <c r="D68" s="305">
        <v>6.3</v>
      </c>
      <c r="E68" s="312">
        <v>8.48</v>
      </c>
      <c r="F68" s="312">
        <v>90.5</v>
      </c>
      <c r="G68" s="312">
        <v>26</v>
      </c>
      <c r="H68" s="312">
        <v>26</v>
      </c>
      <c r="I68" s="431" t="s">
        <v>1476</v>
      </c>
      <c r="J68" s="323" t="s">
        <v>2007</v>
      </c>
      <c r="K68" s="314" t="s">
        <v>210</v>
      </c>
      <c r="L68" s="308">
        <v>522</v>
      </c>
      <c r="M68" s="309" t="s">
        <v>2597</v>
      </c>
    </row>
    <row r="69" spans="1:13" ht="15" customHeight="1" x14ac:dyDescent="0.2">
      <c r="A69" s="340" t="s">
        <v>1440</v>
      </c>
      <c r="B69" s="303" t="s">
        <v>640</v>
      </c>
      <c r="C69" s="304" t="s">
        <v>2072</v>
      </c>
      <c r="D69" s="327">
        <v>0</v>
      </c>
      <c r="E69" s="327">
        <v>14.93</v>
      </c>
      <c r="F69" s="320">
        <v>92.7</v>
      </c>
      <c r="G69" s="320">
        <v>47</v>
      </c>
      <c r="H69" s="320">
        <v>32.4</v>
      </c>
      <c r="I69" s="322" t="s">
        <v>1480</v>
      </c>
      <c r="J69" s="323" t="s">
        <v>2007</v>
      </c>
      <c r="K69" s="314" t="s">
        <v>210</v>
      </c>
      <c r="L69" s="308">
        <v>1456</v>
      </c>
      <c r="M69" s="309" t="s">
        <v>2597</v>
      </c>
    </row>
    <row r="70" spans="1:13" ht="15" customHeight="1" x14ac:dyDescent="0.2">
      <c r="A70" s="336" t="s">
        <v>1178</v>
      </c>
      <c r="B70" s="303" t="s">
        <v>640</v>
      </c>
      <c r="C70" s="304" t="s">
        <v>1184</v>
      </c>
      <c r="D70" s="305">
        <v>7.76</v>
      </c>
      <c r="E70" s="312">
        <v>7.9</v>
      </c>
      <c r="F70" s="312">
        <v>90.5</v>
      </c>
      <c r="G70" s="312">
        <v>26</v>
      </c>
      <c r="H70" s="312">
        <v>26</v>
      </c>
      <c r="I70" s="431" t="s">
        <v>1481</v>
      </c>
      <c r="J70" s="323" t="s">
        <v>2007</v>
      </c>
      <c r="K70" s="314" t="s">
        <v>210</v>
      </c>
      <c r="L70" s="308">
        <v>492</v>
      </c>
      <c r="M70" s="309" t="s">
        <v>2597</v>
      </c>
    </row>
    <row r="71" spans="1:13" ht="15" customHeight="1" x14ac:dyDescent="0.2">
      <c r="A71" s="336" t="s">
        <v>1179</v>
      </c>
      <c r="B71" s="303" t="s">
        <v>640</v>
      </c>
      <c r="C71" s="304" t="s">
        <v>1185</v>
      </c>
      <c r="D71" s="305">
        <v>7.76</v>
      </c>
      <c r="E71" s="312">
        <v>7.9</v>
      </c>
      <c r="F71" s="312">
        <v>90.5</v>
      </c>
      <c r="G71" s="312">
        <v>26</v>
      </c>
      <c r="H71" s="312">
        <v>26</v>
      </c>
      <c r="I71" s="431" t="s">
        <v>1482</v>
      </c>
      <c r="J71" s="323" t="s">
        <v>2007</v>
      </c>
      <c r="K71" s="314" t="s">
        <v>210</v>
      </c>
      <c r="L71" s="308">
        <v>492</v>
      </c>
      <c r="M71" s="309" t="s">
        <v>2597</v>
      </c>
    </row>
    <row r="72" spans="1:13" ht="15" customHeight="1" x14ac:dyDescent="0.2">
      <c r="A72" s="340" t="s">
        <v>1180</v>
      </c>
      <c r="B72" s="303" t="s">
        <v>640</v>
      </c>
      <c r="C72" s="389" t="s">
        <v>1186</v>
      </c>
      <c r="D72" s="305">
        <v>7.76</v>
      </c>
      <c r="E72" s="319">
        <v>7.9</v>
      </c>
      <c r="F72" s="319">
        <v>90.5</v>
      </c>
      <c r="G72" s="319">
        <v>26</v>
      </c>
      <c r="H72" s="319">
        <v>26</v>
      </c>
      <c r="I72" s="418" t="s">
        <v>1483</v>
      </c>
      <c r="J72" s="307" t="s">
        <v>2007</v>
      </c>
      <c r="K72" s="319" t="s">
        <v>210</v>
      </c>
      <c r="L72" s="308">
        <v>492</v>
      </c>
      <c r="M72" s="309" t="s">
        <v>2597</v>
      </c>
    </row>
    <row r="73" spans="1:13" ht="15" customHeight="1" x14ac:dyDescent="0.2">
      <c r="A73" s="340" t="s">
        <v>1990</v>
      </c>
      <c r="B73" s="303" t="s">
        <v>986</v>
      </c>
      <c r="C73" s="389" t="s">
        <v>2220</v>
      </c>
      <c r="D73" s="305">
        <v>104</v>
      </c>
      <c r="E73" s="319"/>
      <c r="F73" s="319"/>
      <c r="G73" s="319"/>
      <c r="H73" s="319"/>
      <c r="I73" s="418" t="s">
        <v>2001</v>
      </c>
      <c r="J73" s="307" t="s">
        <v>2006</v>
      </c>
      <c r="K73" s="319" t="s">
        <v>210</v>
      </c>
      <c r="L73" s="308">
        <v>3501</v>
      </c>
      <c r="M73" s="309" t="s">
        <v>2597</v>
      </c>
    </row>
    <row r="74" spans="1:13" ht="15" customHeight="1" x14ac:dyDescent="0.2">
      <c r="A74" s="340" t="s">
        <v>1992</v>
      </c>
      <c r="B74" s="303" t="s">
        <v>986</v>
      </c>
      <c r="C74" s="389" t="s">
        <v>2221</v>
      </c>
      <c r="D74" s="305">
        <v>104</v>
      </c>
      <c r="E74" s="319"/>
      <c r="F74" s="319"/>
      <c r="G74" s="319"/>
      <c r="H74" s="319"/>
      <c r="I74" s="418" t="s">
        <v>1993</v>
      </c>
      <c r="J74" s="307" t="s">
        <v>2006</v>
      </c>
      <c r="K74" s="319" t="s">
        <v>210</v>
      </c>
      <c r="L74" s="308">
        <v>4264</v>
      </c>
      <c r="M74" s="309" t="s">
        <v>2597</v>
      </c>
    </row>
    <row r="75" spans="1:13" ht="15" customHeight="1" x14ac:dyDescent="0.2">
      <c r="A75" s="340" t="s">
        <v>1989</v>
      </c>
      <c r="B75" s="303" t="s">
        <v>986</v>
      </c>
      <c r="C75" s="389" t="s">
        <v>2222</v>
      </c>
      <c r="D75" s="305">
        <v>104</v>
      </c>
      <c r="E75" s="319"/>
      <c r="F75" s="319"/>
      <c r="G75" s="319"/>
      <c r="H75" s="319"/>
      <c r="I75" s="418" t="s">
        <v>1999</v>
      </c>
      <c r="J75" s="307" t="s">
        <v>2006</v>
      </c>
      <c r="K75" s="319" t="s">
        <v>210</v>
      </c>
      <c r="L75" s="308">
        <v>3501</v>
      </c>
      <c r="M75" s="309" t="s">
        <v>2597</v>
      </c>
    </row>
    <row r="76" spans="1:13" ht="15" customHeight="1" x14ac:dyDescent="0.2">
      <c r="A76" s="340" t="s">
        <v>1991</v>
      </c>
      <c r="B76" s="303" t="s">
        <v>986</v>
      </c>
      <c r="C76" s="389" t="s">
        <v>2223</v>
      </c>
      <c r="D76" s="305">
        <v>104</v>
      </c>
      <c r="E76" s="319"/>
      <c r="F76" s="319"/>
      <c r="G76" s="319"/>
      <c r="H76" s="319"/>
      <c r="I76" s="418" t="s">
        <v>2000</v>
      </c>
      <c r="J76" s="307" t="s">
        <v>2006</v>
      </c>
      <c r="K76" s="319" t="s">
        <v>210</v>
      </c>
      <c r="L76" s="308">
        <v>4264</v>
      </c>
      <c r="M76" s="309" t="s">
        <v>2597</v>
      </c>
    </row>
    <row r="77" spans="1:13" ht="15" customHeight="1" x14ac:dyDescent="0.2">
      <c r="A77" s="340" t="s">
        <v>1150</v>
      </c>
      <c r="B77" s="303" t="s">
        <v>986</v>
      </c>
      <c r="C77" s="389" t="s">
        <v>1142</v>
      </c>
      <c r="D77" s="305">
        <v>90.46</v>
      </c>
      <c r="E77" s="319">
        <v>101.7675</v>
      </c>
      <c r="F77" s="319">
        <v>121.92</v>
      </c>
      <c r="G77" s="319">
        <v>101.6</v>
      </c>
      <c r="H77" s="319">
        <v>12.7</v>
      </c>
      <c r="I77" s="418" t="s">
        <v>1516</v>
      </c>
      <c r="J77" s="307" t="s">
        <v>2006</v>
      </c>
      <c r="K77" s="319" t="s">
        <v>210</v>
      </c>
      <c r="L77" s="308">
        <v>3857</v>
      </c>
      <c r="M77" s="309" t="s">
        <v>2597</v>
      </c>
    </row>
    <row r="78" spans="1:13" ht="15" customHeight="1" x14ac:dyDescent="0.2">
      <c r="A78" s="348" t="s">
        <v>1172</v>
      </c>
      <c r="B78" s="311" t="s">
        <v>986</v>
      </c>
      <c r="C78" s="318" t="s">
        <v>1154</v>
      </c>
      <c r="D78" s="305">
        <v>90.46</v>
      </c>
      <c r="E78" s="305">
        <v>101.7675</v>
      </c>
      <c r="F78" s="305">
        <v>121.92</v>
      </c>
      <c r="G78" s="305">
        <v>101.6</v>
      </c>
      <c r="H78" s="305">
        <v>12.7</v>
      </c>
      <c r="I78" s="430" t="s">
        <v>1520</v>
      </c>
      <c r="J78" s="307" t="s">
        <v>2006</v>
      </c>
      <c r="K78" s="305" t="s">
        <v>210</v>
      </c>
      <c r="L78" s="308">
        <v>4759</v>
      </c>
      <c r="M78" s="309" t="s">
        <v>2597</v>
      </c>
    </row>
    <row r="79" spans="1:13" ht="15" customHeight="1" x14ac:dyDescent="0.2">
      <c r="A79" s="348" t="s">
        <v>1149</v>
      </c>
      <c r="B79" s="311" t="s">
        <v>986</v>
      </c>
      <c r="C79" s="318" t="s">
        <v>1410</v>
      </c>
      <c r="D79" s="305">
        <v>90.46</v>
      </c>
      <c r="E79" s="305">
        <v>101.7675</v>
      </c>
      <c r="F79" s="305">
        <v>121.92</v>
      </c>
      <c r="G79" s="305">
        <v>101.6</v>
      </c>
      <c r="H79" s="305">
        <v>12.7</v>
      </c>
      <c r="I79" s="430" t="s">
        <v>1517</v>
      </c>
      <c r="J79" s="307" t="s">
        <v>2006</v>
      </c>
      <c r="K79" s="305" t="s">
        <v>210</v>
      </c>
      <c r="L79" s="308">
        <v>3857</v>
      </c>
      <c r="M79" s="309" t="s">
        <v>2597</v>
      </c>
    </row>
    <row r="80" spans="1:13" ht="15" customHeight="1" x14ac:dyDescent="0.2">
      <c r="A80" s="348" t="s">
        <v>1171</v>
      </c>
      <c r="B80" s="311" t="s">
        <v>986</v>
      </c>
      <c r="C80" s="318" t="s">
        <v>1153</v>
      </c>
      <c r="D80" s="305">
        <v>90.46</v>
      </c>
      <c r="E80" s="305">
        <v>101.7675</v>
      </c>
      <c r="F80" s="305">
        <v>121.92</v>
      </c>
      <c r="G80" s="305">
        <v>101.6</v>
      </c>
      <c r="H80" s="305">
        <v>12.7</v>
      </c>
      <c r="I80" s="430" t="s">
        <v>1521</v>
      </c>
      <c r="J80" s="307" t="s">
        <v>2006</v>
      </c>
      <c r="K80" s="305" t="s">
        <v>210</v>
      </c>
      <c r="L80" s="308">
        <v>4759</v>
      </c>
      <c r="M80" s="309" t="s">
        <v>2597</v>
      </c>
    </row>
    <row r="81" spans="1:13" ht="15" customHeight="1" x14ac:dyDescent="0.2">
      <c r="A81" s="336" t="s">
        <v>330</v>
      </c>
      <c r="B81" s="303" t="s">
        <v>647</v>
      </c>
      <c r="C81" s="304" t="s">
        <v>331</v>
      </c>
      <c r="D81" s="305">
        <v>84.504258530953081</v>
      </c>
      <c r="E81" s="312">
        <v>93.893620589947858</v>
      </c>
      <c r="F81" s="312">
        <v>190.5</v>
      </c>
      <c r="G81" s="312">
        <v>106.68</v>
      </c>
      <c r="H81" s="312">
        <v>35.56</v>
      </c>
      <c r="I81" s="316" t="s">
        <v>1756</v>
      </c>
      <c r="J81" s="307" t="s">
        <v>2006</v>
      </c>
      <c r="K81" s="314" t="s">
        <v>210</v>
      </c>
      <c r="L81" s="308">
        <v>4159</v>
      </c>
      <c r="M81" s="309" t="s">
        <v>2597</v>
      </c>
    </row>
    <row r="82" spans="1:13" s="6" customFormat="1" ht="15" customHeight="1" x14ac:dyDescent="0.2">
      <c r="A82" s="348" t="s">
        <v>2124</v>
      </c>
      <c r="B82" s="311" t="s">
        <v>644</v>
      </c>
      <c r="C82" s="318" t="s">
        <v>285</v>
      </c>
      <c r="D82" s="305">
        <v>72.257264540959881</v>
      </c>
      <c r="E82" s="305">
        <v>80.285849489955424</v>
      </c>
      <c r="F82" s="305">
        <v>190.5</v>
      </c>
      <c r="G82" s="305">
        <v>106.68</v>
      </c>
      <c r="H82" s="305">
        <v>36.83</v>
      </c>
      <c r="I82" s="306" t="s">
        <v>2139</v>
      </c>
      <c r="J82" s="307" t="s">
        <v>2006</v>
      </c>
      <c r="K82" s="305" t="s">
        <v>210</v>
      </c>
      <c r="L82" s="308">
        <v>4341</v>
      </c>
      <c r="M82" s="309" t="s">
        <v>2597</v>
      </c>
    </row>
    <row r="83" spans="1:13" ht="15" customHeight="1" x14ac:dyDescent="0.2">
      <c r="A83" s="348" t="s">
        <v>2125</v>
      </c>
      <c r="B83" s="311" t="s">
        <v>644</v>
      </c>
      <c r="C83" s="318" t="s">
        <v>287</v>
      </c>
      <c r="D83" s="305">
        <v>78.788994668956249</v>
      </c>
      <c r="E83" s="305">
        <v>87.543327409951388</v>
      </c>
      <c r="F83" s="305">
        <v>190.5</v>
      </c>
      <c r="G83" s="305">
        <v>106.68</v>
      </c>
      <c r="H83" s="305">
        <v>35.56</v>
      </c>
      <c r="I83" s="306" t="s">
        <v>2141</v>
      </c>
      <c r="J83" s="307" t="s">
        <v>2006</v>
      </c>
      <c r="K83" s="305" t="s">
        <v>210</v>
      </c>
      <c r="L83" s="308">
        <v>4606</v>
      </c>
      <c r="M83" s="309" t="s">
        <v>2597</v>
      </c>
    </row>
    <row r="84" spans="1:13" s="196" customFormat="1" ht="15" customHeight="1" x14ac:dyDescent="0.2">
      <c r="A84" s="348" t="s">
        <v>2328</v>
      </c>
      <c r="B84" s="311" t="s">
        <v>986</v>
      </c>
      <c r="C84" s="318" t="s">
        <v>2329</v>
      </c>
      <c r="D84" s="305">
        <v>31</v>
      </c>
      <c r="E84" s="305">
        <v>35</v>
      </c>
      <c r="F84" s="312">
        <v>124</v>
      </c>
      <c r="G84" s="312">
        <v>75</v>
      </c>
      <c r="H84" s="312">
        <v>125</v>
      </c>
      <c r="I84" s="322" t="s">
        <v>2332</v>
      </c>
      <c r="J84" s="307" t="s">
        <v>2006</v>
      </c>
      <c r="K84" s="305" t="s">
        <v>210</v>
      </c>
      <c r="L84" s="308">
        <v>2388</v>
      </c>
      <c r="M84" s="309" t="s">
        <v>2597</v>
      </c>
    </row>
    <row r="85" spans="1:13" s="196" customFormat="1" ht="15" customHeight="1" x14ac:dyDescent="0.2">
      <c r="A85" s="348" t="s">
        <v>1286</v>
      </c>
      <c r="B85" s="311" t="s">
        <v>986</v>
      </c>
      <c r="C85" s="387" t="s">
        <v>1287</v>
      </c>
      <c r="D85" s="305">
        <v>20</v>
      </c>
      <c r="E85" s="312">
        <v>24.5</v>
      </c>
      <c r="F85" s="312">
        <v>12.7</v>
      </c>
      <c r="G85" s="312">
        <v>100.33</v>
      </c>
      <c r="H85" s="312">
        <v>125.73</v>
      </c>
      <c r="I85" s="322" t="s">
        <v>1512</v>
      </c>
      <c r="J85" s="307" t="s">
        <v>2006</v>
      </c>
      <c r="K85" s="305" t="s">
        <v>210</v>
      </c>
      <c r="L85" s="308">
        <v>1596</v>
      </c>
      <c r="M85" s="309" t="s">
        <v>2597</v>
      </c>
    </row>
    <row r="86" spans="1:13" s="196" customFormat="1" ht="15" customHeight="1" x14ac:dyDescent="0.2">
      <c r="A86" s="348" t="s">
        <v>2330</v>
      </c>
      <c r="B86" s="311" t="s">
        <v>986</v>
      </c>
      <c r="C86" s="318" t="s">
        <v>2331</v>
      </c>
      <c r="D86" s="305">
        <v>31</v>
      </c>
      <c r="E86" s="305">
        <v>35</v>
      </c>
      <c r="F86" s="312">
        <v>124</v>
      </c>
      <c r="G86" s="312">
        <v>75</v>
      </c>
      <c r="H86" s="312">
        <v>125</v>
      </c>
      <c r="I86" s="322" t="s">
        <v>2333</v>
      </c>
      <c r="J86" s="307" t="s">
        <v>2006</v>
      </c>
      <c r="K86" s="305" t="s">
        <v>210</v>
      </c>
      <c r="L86" s="308">
        <v>2388</v>
      </c>
      <c r="M86" s="309" t="s">
        <v>2597</v>
      </c>
    </row>
    <row r="87" spans="1:13" s="196" customFormat="1" ht="15" customHeight="1" x14ac:dyDescent="0.2">
      <c r="A87" s="348" t="s">
        <v>1288</v>
      </c>
      <c r="B87" s="311" t="s">
        <v>986</v>
      </c>
      <c r="C87" s="387" t="s">
        <v>1289</v>
      </c>
      <c r="D87" s="305">
        <v>20</v>
      </c>
      <c r="E87" s="312">
        <v>24.5</v>
      </c>
      <c r="F87" s="312">
        <v>12.7</v>
      </c>
      <c r="G87" s="312">
        <v>100.33</v>
      </c>
      <c r="H87" s="312">
        <v>125.73</v>
      </c>
      <c r="I87" s="322" t="s">
        <v>1513</v>
      </c>
      <c r="J87" s="307" t="s">
        <v>2006</v>
      </c>
      <c r="K87" s="305" t="s">
        <v>210</v>
      </c>
      <c r="L87" s="308">
        <v>1596</v>
      </c>
      <c r="M87" s="309" t="s">
        <v>2597</v>
      </c>
    </row>
    <row r="88" spans="1:13" s="196" customFormat="1" ht="15" customHeight="1" x14ac:dyDescent="0.2">
      <c r="A88" s="348" t="s">
        <v>2298</v>
      </c>
      <c r="B88" s="311" t="s">
        <v>986</v>
      </c>
      <c r="C88" s="318" t="s">
        <v>2469</v>
      </c>
      <c r="D88" s="305">
        <v>39.191040000000001</v>
      </c>
      <c r="E88" s="305">
        <v>43.5456</v>
      </c>
      <c r="F88" s="312">
        <v>142.24</v>
      </c>
      <c r="G88" s="312">
        <v>93.98</v>
      </c>
      <c r="H88" s="312">
        <v>12.7</v>
      </c>
      <c r="I88" s="322" t="s">
        <v>2299</v>
      </c>
      <c r="J88" s="307" t="s">
        <v>2006</v>
      </c>
      <c r="K88" s="305" t="s">
        <v>210</v>
      </c>
      <c r="L88" s="308">
        <v>2408</v>
      </c>
      <c r="M88" s="309" t="s">
        <v>2597</v>
      </c>
    </row>
    <row r="89" spans="1:13" s="196" customFormat="1" ht="15" customHeight="1" x14ac:dyDescent="0.2">
      <c r="A89" s="348" t="s">
        <v>996</v>
      </c>
      <c r="B89" s="311" t="s">
        <v>986</v>
      </c>
      <c r="C89" s="318" t="s">
        <v>992</v>
      </c>
      <c r="D89" s="305">
        <v>32</v>
      </c>
      <c r="E89" s="305">
        <v>50.4</v>
      </c>
      <c r="F89" s="305">
        <v>190.5</v>
      </c>
      <c r="G89" s="305">
        <v>109.22</v>
      </c>
      <c r="H89" s="305">
        <v>27.94</v>
      </c>
      <c r="I89" s="306" t="s">
        <v>1128</v>
      </c>
      <c r="J89" s="307" t="s">
        <v>2006</v>
      </c>
      <c r="K89" s="305" t="s">
        <v>210</v>
      </c>
      <c r="L89" s="308">
        <v>1858</v>
      </c>
      <c r="M89" s="309" t="s">
        <v>2597</v>
      </c>
    </row>
    <row r="90" spans="1:13" s="196" customFormat="1" ht="15" customHeight="1" x14ac:dyDescent="0.2">
      <c r="A90" s="348" t="s">
        <v>2468</v>
      </c>
      <c r="B90" s="311" t="s">
        <v>986</v>
      </c>
      <c r="C90" s="318" t="s">
        <v>2474</v>
      </c>
      <c r="D90" s="305">
        <v>39.191040000000001</v>
      </c>
      <c r="E90" s="305">
        <v>43.5456</v>
      </c>
      <c r="F90" s="312">
        <v>142.24</v>
      </c>
      <c r="G90" s="312">
        <v>93.98</v>
      </c>
      <c r="H90" s="312">
        <v>12.7</v>
      </c>
      <c r="I90" s="322" t="s">
        <v>2475</v>
      </c>
      <c r="J90" s="307" t="s">
        <v>2006</v>
      </c>
      <c r="K90" s="305" t="s">
        <v>210</v>
      </c>
      <c r="L90" s="308">
        <v>2408</v>
      </c>
      <c r="M90" s="309" t="s">
        <v>2597</v>
      </c>
    </row>
    <row r="91" spans="1:13" s="196" customFormat="1" ht="15" customHeight="1" x14ac:dyDescent="0.2">
      <c r="A91" s="348" t="s">
        <v>998</v>
      </c>
      <c r="B91" s="311" t="s">
        <v>986</v>
      </c>
      <c r="C91" s="318" t="s">
        <v>994</v>
      </c>
      <c r="D91" s="305">
        <v>32</v>
      </c>
      <c r="E91" s="305">
        <v>50.4</v>
      </c>
      <c r="F91" s="305">
        <v>190.5</v>
      </c>
      <c r="G91" s="305">
        <v>109.22</v>
      </c>
      <c r="H91" s="305">
        <v>27.94</v>
      </c>
      <c r="I91" s="306" t="s">
        <v>1129</v>
      </c>
      <c r="J91" s="307" t="s">
        <v>2006</v>
      </c>
      <c r="K91" s="305" t="s">
        <v>210</v>
      </c>
      <c r="L91" s="308">
        <v>1858</v>
      </c>
      <c r="M91" s="309" t="s">
        <v>2597</v>
      </c>
    </row>
    <row r="92" spans="1:13" s="196" customFormat="1" ht="15" customHeight="1" x14ac:dyDescent="0.2">
      <c r="A92" s="340" t="s">
        <v>2466</v>
      </c>
      <c r="B92" s="303" t="s">
        <v>986</v>
      </c>
      <c r="C92" s="389" t="s">
        <v>2472</v>
      </c>
      <c r="D92" s="305">
        <v>65</v>
      </c>
      <c r="E92" s="319">
        <v>80</v>
      </c>
      <c r="F92" s="319">
        <v>190.5</v>
      </c>
      <c r="G92" s="319">
        <v>60.96</v>
      </c>
      <c r="H92" s="319">
        <v>27.94</v>
      </c>
      <c r="I92" s="418" t="s">
        <v>2470</v>
      </c>
      <c r="J92" s="307" t="s">
        <v>2006</v>
      </c>
      <c r="K92" s="319" t="s">
        <v>210</v>
      </c>
      <c r="L92" s="308">
        <v>3590</v>
      </c>
      <c r="M92" s="309" t="s">
        <v>2597</v>
      </c>
    </row>
    <row r="93" spans="1:13" s="196" customFormat="1" ht="15" customHeight="1" x14ac:dyDescent="0.2">
      <c r="A93" s="340" t="s">
        <v>1041</v>
      </c>
      <c r="B93" s="303" t="s">
        <v>986</v>
      </c>
      <c r="C93" s="389" t="s">
        <v>1043</v>
      </c>
      <c r="D93" s="305">
        <v>35</v>
      </c>
      <c r="E93" s="319">
        <v>65.77</v>
      </c>
      <c r="F93" s="319">
        <v>190.5</v>
      </c>
      <c r="G93" s="319">
        <v>60.96</v>
      </c>
      <c r="H93" s="319">
        <v>27.94</v>
      </c>
      <c r="I93" s="418" t="s">
        <v>1135</v>
      </c>
      <c r="J93" s="307" t="s">
        <v>2006</v>
      </c>
      <c r="K93" s="319" t="s">
        <v>210</v>
      </c>
      <c r="L93" s="308">
        <v>2511</v>
      </c>
      <c r="M93" s="309" t="s">
        <v>2597</v>
      </c>
    </row>
    <row r="94" spans="1:13" s="196" customFormat="1" ht="15" customHeight="1" x14ac:dyDescent="0.2">
      <c r="A94" s="340" t="s">
        <v>2467</v>
      </c>
      <c r="B94" s="303" t="s">
        <v>986</v>
      </c>
      <c r="C94" s="389" t="s">
        <v>2473</v>
      </c>
      <c r="D94" s="305">
        <v>65</v>
      </c>
      <c r="E94" s="319">
        <v>80</v>
      </c>
      <c r="F94" s="319">
        <v>190.5</v>
      </c>
      <c r="G94" s="319">
        <v>60.96</v>
      </c>
      <c r="H94" s="319">
        <v>27.94</v>
      </c>
      <c r="I94" s="418" t="s">
        <v>2471</v>
      </c>
      <c r="J94" s="307" t="s">
        <v>2006</v>
      </c>
      <c r="K94" s="319" t="s">
        <v>210</v>
      </c>
      <c r="L94" s="308">
        <v>3590</v>
      </c>
      <c r="M94" s="309" t="s">
        <v>2597</v>
      </c>
    </row>
    <row r="95" spans="1:13" s="196" customFormat="1" ht="15" customHeight="1" x14ac:dyDescent="0.2">
      <c r="A95" s="340" t="s">
        <v>1040</v>
      </c>
      <c r="B95" s="303" t="s">
        <v>986</v>
      </c>
      <c r="C95" s="389" t="s">
        <v>1042</v>
      </c>
      <c r="D95" s="305">
        <v>35</v>
      </c>
      <c r="E95" s="319">
        <v>65.77</v>
      </c>
      <c r="F95" s="319">
        <v>190.5</v>
      </c>
      <c r="G95" s="319">
        <v>60.96</v>
      </c>
      <c r="H95" s="319">
        <v>27.94</v>
      </c>
      <c r="I95" s="418" t="s">
        <v>1134</v>
      </c>
      <c r="J95" s="307" t="s">
        <v>2006</v>
      </c>
      <c r="K95" s="319" t="s">
        <v>210</v>
      </c>
      <c r="L95" s="308">
        <v>2511</v>
      </c>
      <c r="M95" s="309" t="s">
        <v>2597</v>
      </c>
    </row>
    <row r="96" spans="1:13" ht="15" customHeight="1" x14ac:dyDescent="0.2">
      <c r="A96" s="336" t="s">
        <v>201</v>
      </c>
      <c r="B96" s="303" t="s">
        <v>646</v>
      </c>
      <c r="C96" s="304" t="s">
        <v>345</v>
      </c>
      <c r="D96" s="305">
        <v>20.20754008348878</v>
      </c>
      <c r="E96" s="312">
        <v>22.452822314987532</v>
      </c>
      <c r="F96" s="312">
        <v>80.010000000000005</v>
      </c>
      <c r="G96" s="312">
        <v>31.75</v>
      </c>
      <c r="H96" s="312">
        <v>24.13</v>
      </c>
      <c r="I96" s="316" t="s">
        <v>1648</v>
      </c>
      <c r="J96" s="307" t="s">
        <v>2006</v>
      </c>
      <c r="K96" s="314" t="s">
        <v>210</v>
      </c>
      <c r="L96" s="308">
        <v>619</v>
      </c>
      <c r="M96" s="309" t="s">
        <v>2597</v>
      </c>
    </row>
    <row r="97" spans="1:13" ht="15" customHeight="1" x14ac:dyDescent="0.2">
      <c r="A97" s="340" t="s">
        <v>1434</v>
      </c>
      <c r="B97" s="303" t="s">
        <v>645</v>
      </c>
      <c r="C97" s="304" t="s">
        <v>1449</v>
      </c>
      <c r="D97" s="327">
        <v>40.71</v>
      </c>
      <c r="E97" s="327">
        <v>42.06</v>
      </c>
      <c r="F97" s="320">
        <v>134.6</v>
      </c>
      <c r="G97" s="320">
        <v>22.2</v>
      </c>
      <c r="H97" s="320">
        <v>17.100000000000001</v>
      </c>
      <c r="I97" s="322" t="s">
        <v>1466</v>
      </c>
      <c r="J97" s="323" t="s">
        <v>2007</v>
      </c>
      <c r="K97" s="314" t="s">
        <v>210</v>
      </c>
      <c r="L97" s="308">
        <v>1599</v>
      </c>
      <c r="M97" s="309" t="s">
        <v>2597</v>
      </c>
    </row>
    <row r="98" spans="1:13" ht="15" customHeight="1" x14ac:dyDescent="0.2">
      <c r="A98" s="336" t="s">
        <v>1333</v>
      </c>
      <c r="B98" s="337" t="s">
        <v>496</v>
      </c>
      <c r="C98" s="304" t="s">
        <v>1338</v>
      </c>
      <c r="D98" s="305">
        <v>16.7</v>
      </c>
      <c r="E98" s="312">
        <v>18.700500000000002</v>
      </c>
      <c r="F98" s="312">
        <v>86.995000000000005</v>
      </c>
      <c r="G98" s="312">
        <v>60.198</v>
      </c>
      <c r="H98" s="312">
        <v>17.78</v>
      </c>
      <c r="I98" s="316" t="s">
        <v>1337</v>
      </c>
      <c r="J98" s="317">
        <v>9403901090</v>
      </c>
      <c r="K98" s="314" t="s">
        <v>210</v>
      </c>
      <c r="L98" s="308">
        <v>399</v>
      </c>
      <c r="M98" s="309" t="s">
        <v>2597</v>
      </c>
    </row>
    <row r="99" spans="1:13" ht="15" customHeight="1" x14ac:dyDescent="0.2">
      <c r="A99" s="338" t="s">
        <v>593</v>
      </c>
      <c r="B99" s="303" t="s">
        <v>659</v>
      </c>
      <c r="C99" s="394" t="s">
        <v>2169</v>
      </c>
      <c r="D99" s="305">
        <v>3.1949999999999998</v>
      </c>
      <c r="E99" s="319">
        <v>3.55</v>
      </c>
      <c r="F99" s="319">
        <v>49.53</v>
      </c>
      <c r="G99" s="319">
        <v>36.83</v>
      </c>
      <c r="H99" s="319">
        <v>12.4</v>
      </c>
      <c r="I99" s="418" t="s">
        <v>1815</v>
      </c>
      <c r="J99" s="317">
        <v>9403901090</v>
      </c>
      <c r="K99" s="319" t="s">
        <v>210</v>
      </c>
      <c r="L99" s="308">
        <v>80</v>
      </c>
      <c r="M99" s="309" t="s">
        <v>2597</v>
      </c>
    </row>
    <row r="100" spans="1:13" ht="15" customHeight="1" x14ac:dyDescent="0.2">
      <c r="A100" s="338" t="s">
        <v>594</v>
      </c>
      <c r="B100" s="303" t="s">
        <v>659</v>
      </c>
      <c r="C100" s="394" t="s">
        <v>2172</v>
      </c>
      <c r="D100" s="305">
        <v>5.7240000000000002</v>
      </c>
      <c r="E100" s="319">
        <v>6.36</v>
      </c>
      <c r="F100" s="319">
        <v>53.34</v>
      </c>
      <c r="G100" s="319">
        <v>50.8</v>
      </c>
      <c r="H100" s="319">
        <v>12.07</v>
      </c>
      <c r="I100" s="418" t="s">
        <v>1817</v>
      </c>
      <c r="J100" s="317">
        <v>9403901090</v>
      </c>
      <c r="K100" s="319" t="s">
        <v>210</v>
      </c>
      <c r="L100" s="308">
        <v>108</v>
      </c>
      <c r="M100" s="309" t="s">
        <v>2597</v>
      </c>
    </row>
    <row r="101" spans="1:13" ht="15" customHeight="1" x14ac:dyDescent="0.2">
      <c r="A101" s="336" t="s">
        <v>888</v>
      </c>
      <c r="B101" s="303" t="s">
        <v>636</v>
      </c>
      <c r="C101" s="304" t="s">
        <v>2174</v>
      </c>
      <c r="D101" s="305">
        <v>6.1</v>
      </c>
      <c r="E101" s="305">
        <v>8.6999999999999993</v>
      </c>
      <c r="F101" s="305">
        <v>76.2</v>
      </c>
      <c r="G101" s="305">
        <v>57.5</v>
      </c>
      <c r="H101" s="305">
        <v>13.9</v>
      </c>
      <c r="I101" s="306" t="s">
        <v>1940</v>
      </c>
      <c r="J101" s="307" t="s">
        <v>2006</v>
      </c>
      <c r="K101" s="305" t="s">
        <v>210</v>
      </c>
      <c r="L101" s="308">
        <v>161</v>
      </c>
      <c r="M101" s="309" t="s">
        <v>2597</v>
      </c>
    </row>
    <row r="102" spans="1:13" ht="15" customHeight="1" x14ac:dyDescent="0.2">
      <c r="A102" s="338" t="s">
        <v>1372</v>
      </c>
      <c r="B102" s="303" t="s">
        <v>650</v>
      </c>
      <c r="C102" s="394" t="s">
        <v>2175</v>
      </c>
      <c r="D102" s="345">
        <v>6.1060499999999998</v>
      </c>
      <c r="E102" s="345">
        <v>9.5978059999999985</v>
      </c>
      <c r="F102" s="339">
        <v>77.088999999999999</v>
      </c>
      <c r="G102" s="339">
        <v>57.607199999999999</v>
      </c>
      <c r="H102" s="339">
        <v>11.607800000000001</v>
      </c>
      <c r="I102" s="421" t="s">
        <v>1529</v>
      </c>
      <c r="J102" s="313">
        <v>3929909790</v>
      </c>
      <c r="K102" s="314" t="s">
        <v>210</v>
      </c>
      <c r="L102" s="308">
        <v>307</v>
      </c>
      <c r="M102" s="309" t="s">
        <v>2597</v>
      </c>
    </row>
    <row r="103" spans="1:13" ht="15" customHeight="1" x14ac:dyDescent="0.2">
      <c r="A103" s="340" t="s">
        <v>2014</v>
      </c>
      <c r="B103" s="303" t="s">
        <v>636</v>
      </c>
      <c r="C103" s="389" t="s">
        <v>2153</v>
      </c>
      <c r="D103" s="305">
        <v>4.5</v>
      </c>
      <c r="E103" s="319">
        <v>5</v>
      </c>
      <c r="F103" s="319">
        <v>72.39</v>
      </c>
      <c r="G103" s="319">
        <v>31.12</v>
      </c>
      <c r="H103" s="319">
        <v>17.78</v>
      </c>
      <c r="I103" s="418" t="s">
        <v>2021</v>
      </c>
      <c r="J103" s="307" t="s">
        <v>2006</v>
      </c>
      <c r="K103" s="319" t="s">
        <v>210</v>
      </c>
      <c r="L103" s="308">
        <v>117</v>
      </c>
      <c r="M103" s="309" t="s">
        <v>2597</v>
      </c>
    </row>
    <row r="104" spans="1:13" ht="15" customHeight="1" x14ac:dyDescent="0.2">
      <c r="A104" s="340" t="s">
        <v>2055</v>
      </c>
      <c r="B104" s="303" t="s">
        <v>636</v>
      </c>
      <c r="C104" s="389" t="s">
        <v>2158</v>
      </c>
      <c r="D104" s="305">
        <v>4.5</v>
      </c>
      <c r="E104" s="319">
        <v>5</v>
      </c>
      <c r="F104" s="319">
        <v>72.39</v>
      </c>
      <c r="G104" s="319">
        <v>31.12</v>
      </c>
      <c r="H104" s="319">
        <v>17.78</v>
      </c>
      <c r="I104" s="418" t="s">
        <v>2060</v>
      </c>
      <c r="J104" s="307" t="s">
        <v>2006</v>
      </c>
      <c r="K104" s="319" t="s">
        <v>210</v>
      </c>
      <c r="L104" s="308">
        <v>115</v>
      </c>
      <c r="M104" s="309" t="s">
        <v>2597</v>
      </c>
    </row>
    <row r="105" spans="1:13" ht="15" customHeight="1" x14ac:dyDescent="0.2">
      <c r="A105" s="340" t="s">
        <v>2015</v>
      </c>
      <c r="B105" s="303" t="s">
        <v>636</v>
      </c>
      <c r="C105" s="389" t="s">
        <v>2154</v>
      </c>
      <c r="D105" s="305">
        <v>4.71</v>
      </c>
      <c r="E105" s="319">
        <v>5.23</v>
      </c>
      <c r="F105" s="319">
        <v>71.12</v>
      </c>
      <c r="G105" s="319">
        <v>31.75</v>
      </c>
      <c r="H105" s="319">
        <v>17.78</v>
      </c>
      <c r="I105" s="418" t="s">
        <v>2022</v>
      </c>
      <c r="J105" s="307" t="s">
        <v>2006</v>
      </c>
      <c r="K105" s="319" t="s">
        <v>210</v>
      </c>
      <c r="L105" s="308">
        <v>129</v>
      </c>
      <c r="M105" s="309" t="s">
        <v>2597</v>
      </c>
    </row>
    <row r="106" spans="1:13" ht="15" customHeight="1" x14ac:dyDescent="0.2">
      <c r="A106" s="340" t="s">
        <v>2056</v>
      </c>
      <c r="B106" s="303" t="s">
        <v>636</v>
      </c>
      <c r="C106" s="389" t="s">
        <v>2159</v>
      </c>
      <c r="D106" s="305">
        <v>4.71</v>
      </c>
      <c r="E106" s="319">
        <v>5.23</v>
      </c>
      <c r="F106" s="319">
        <v>71.12</v>
      </c>
      <c r="G106" s="319">
        <v>31.75</v>
      </c>
      <c r="H106" s="319">
        <v>17.78</v>
      </c>
      <c r="I106" s="418" t="s">
        <v>2061</v>
      </c>
      <c r="J106" s="307" t="s">
        <v>2006</v>
      </c>
      <c r="K106" s="319" t="s">
        <v>210</v>
      </c>
      <c r="L106" s="308">
        <v>127</v>
      </c>
      <c r="M106" s="309" t="s">
        <v>2597</v>
      </c>
    </row>
    <row r="107" spans="1:13" ht="15" customHeight="1" x14ac:dyDescent="0.2">
      <c r="A107" s="340" t="s">
        <v>1995</v>
      </c>
      <c r="B107" s="303" t="s">
        <v>636</v>
      </c>
      <c r="C107" s="389" t="s">
        <v>2165</v>
      </c>
      <c r="D107" s="305"/>
      <c r="E107" s="319">
        <v>7.5</v>
      </c>
      <c r="F107" s="319">
        <v>51.435000000000002</v>
      </c>
      <c r="G107" s="319">
        <v>36.195</v>
      </c>
      <c r="H107" s="319">
        <v>15.24</v>
      </c>
      <c r="I107" s="321" t="s">
        <v>1996</v>
      </c>
      <c r="J107" s="307" t="s">
        <v>2006</v>
      </c>
      <c r="K107" s="319" t="s">
        <v>212</v>
      </c>
      <c r="L107" s="308">
        <v>117</v>
      </c>
      <c r="M107" s="309" t="s">
        <v>2597</v>
      </c>
    </row>
    <row r="108" spans="1:13" ht="15" customHeight="1" x14ac:dyDescent="0.2">
      <c r="A108" s="336" t="s">
        <v>1994</v>
      </c>
      <c r="B108" s="303" t="s">
        <v>636</v>
      </c>
      <c r="C108" s="304" t="s">
        <v>2167</v>
      </c>
      <c r="D108" s="305"/>
      <c r="E108" s="312">
        <v>11.194424999999999</v>
      </c>
      <c r="F108" s="312">
        <v>161.92500000000001</v>
      </c>
      <c r="G108" s="312">
        <v>61.594999999999999</v>
      </c>
      <c r="H108" s="312">
        <v>10.16</v>
      </c>
      <c r="I108" s="316" t="s">
        <v>1997</v>
      </c>
      <c r="J108" s="307" t="s">
        <v>2006</v>
      </c>
      <c r="K108" s="314" t="s">
        <v>212</v>
      </c>
      <c r="L108" s="308">
        <v>142</v>
      </c>
      <c r="M108" s="309" t="s">
        <v>2597</v>
      </c>
    </row>
    <row r="109" spans="1:13" ht="15" customHeight="1" x14ac:dyDescent="0.2">
      <c r="A109" s="340" t="s">
        <v>1435</v>
      </c>
      <c r="B109" s="303" t="s">
        <v>636</v>
      </c>
      <c r="C109" s="304" t="s">
        <v>2168</v>
      </c>
      <c r="D109" s="327">
        <v>0.51</v>
      </c>
      <c r="E109" s="327">
        <v>0.77</v>
      </c>
      <c r="F109" s="320">
        <v>103.1</v>
      </c>
      <c r="G109" s="320">
        <v>79</v>
      </c>
      <c r="H109" s="320">
        <v>30</v>
      </c>
      <c r="I109" s="322" t="s">
        <v>1464</v>
      </c>
      <c r="J109" s="307" t="s">
        <v>2006</v>
      </c>
      <c r="K109" s="314" t="s">
        <v>210</v>
      </c>
      <c r="L109" s="308">
        <v>76</v>
      </c>
      <c r="M109" s="309" t="s">
        <v>2597</v>
      </c>
    </row>
    <row r="110" spans="1:13" ht="15" customHeight="1" x14ac:dyDescent="0.2">
      <c r="A110" s="340" t="s">
        <v>2498</v>
      </c>
      <c r="B110" s="337" t="s">
        <v>650</v>
      </c>
      <c r="C110" s="304" t="s">
        <v>2500</v>
      </c>
      <c r="D110" s="327">
        <v>2.8</v>
      </c>
      <c r="E110" s="327">
        <v>3.7</v>
      </c>
      <c r="F110" s="320">
        <v>73.7</v>
      </c>
      <c r="G110" s="320">
        <v>18.100000000000001</v>
      </c>
      <c r="H110" s="320">
        <v>7</v>
      </c>
      <c r="I110" s="418" t="s">
        <v>2512</v>
      </c>
      <c r="J110" s="307" t="s">
        <v>2520</v>
      </c>
      <c r="K110" s="319" t="s">
        <v>210</v>
      </c>
      <c r="L110" s="308">
        <v>768</v>
      </c>
      <c r="M110" s="309" t="s">
        <v>2597</v>
      </c>
    </row>
    <row r="111" spans="1:13" ht="15" customHeight="1" x14ac:dyDescent="0.2">
      <c r="A111" s="336" t="s">
        <v>202</v>
      </c>
      <c r="B111" s="303" t="s">
        <v>651</v>
      </c>
      <c r="C111" s="304" t="s">
        <v>372</v>
      </c>
      <c r="D111" s="305">
        <v>26.126920511985492</v>
      </c>
      <c r="E111" s="312">
        <v>29.029911679983879</v>
      </c>
      <c r="F111" s="312">
        <v>99.06</v>
      </c>
      <c r="G111" s="312">
        <v>47.625</v>
      </c>
      <c r="H111" s="312">
        <v>15.24</v>
      </c>
      <c r="I111" s="316" t="s">
        <v>1649</v>
      </c>
      <c r="J111" s="307" t="s">
        <v>2006</v>
      </c>
      <c r="K111" s="314" t="s">
        <v>210</v>
      </c>
      <c r="L111" s="308">
        <v>702</v>
      </c>
      <c r="M111" s="309" t="s">
        <v>2597</v>
      </c>
    </row>
    <row r="112" spans="1:13" ht="15" customHeight="1" x14ac:dyDescent="0.2">
      <c r="A112" s="340" t="s">
        <v>1442</v>
      </c>
      <c r="B112" s="303" t="s">
        <v>651</v>
      </c>
      <c r="C112" s="304" t="s">
        <v>1450</v>
      </c>
      <c r="D112" s="327">
        <v>0</v>
      </c>
      <c r="E112" s="327">
        <v>1.42</v>
      </c>
      <c r="F112" s="320">
        <v>167.6</v>
      </c>
      <c r="G112" s="320">
        <v>59.4</v>
      </c>
      <c r="H112" s="320">
        <v>0</v>
      </c>
      <c r="I112" s="328" t="s">
        <v>1467</v>
      </c>
      <c r="J112" s="307" t="s">
        <v>2006</v>
      </c>
      <c r="K112" s="314" t="s">
        <v>210</v>
      </c>
      <c r="L112" s="308">
        <v>204</v>
      </c>
      <c r="M112" s="309" t="s">
        <v>2597</v>
      </c>
    </row>
    <row r="113" spans="1:13" ht="15" customHeight="1" x14ac:dyDescent="0.2">
      <c r="A113" s="336" t="s">
        <v>1078</v>
      </c>
      <c r="B113" s="337" t="s">
        <v>695</v>
      </c>
      <c r="C113" s="318" t="s">
        <v>1077</v>
      </c>
      <c r="D113" s="327"/>
      <c r="E113" s="319">
        <v>13.6</v>
      </c>
      <c r="F113" s="319">
        <v>127</v>
      </c>
      <c r="G113" s="319">
        <v>20.32</v>
      </c>
      <c r="H113" s="319">
        <v>20.32</v>
      </c>
      <c r="I113" s="328" t="s">
        <v>1494</v>
      </c>
      <c r="J113" s="307" t="s">
        <v>2006</v>
      </c>
      <c r="K113" s="314" t="s">
        <v>210</v>
      </c>
      <c r="L113" s="308">
        <v>2663</v>
      </c>
      <c r="M113" s="309" t="s">
        <v>2597</v>
      </c>
    </row>
    <row r="114" spans="1:13" ht="15" customHeight="1" x14ac:dyDescent="0.2">
      <c r="A114" s="336" t="s">
        <v>1075</v>
      </c>
      <c r="B114" s="337" t="s">
        <v>695</v>
      </c>
      <c r="C114" s="318" t="s">
        <v>1076</v>
      </c>
      <c r="D114" s="327"/>
      <c r="E114" s="319">
        <v>13.6</v>
      </c>
      <c r="F114" s="319">
        <v>127</v>
      </c>
      <c r="G114" s="319">
        <v>20.32</v>
      </c>
      <c r="H114" s="319">
        <v>20.32</v>
      </c>
      <c r="I114" s="328" t="s">
        <v>1496</v>
      </c>
      <c r="J114" s="307" t="s">
        <v>2006</v>
      </c>
      <c r="K114" s="314" t="s">
        <v>210</v>
      </c>
      <c r="L114" s="308">
        <v>1678</v>
      </c>
      <c r="M114" s="309" t="s">
        <v>2597</v>
      </c>
    </row>
    <row r="115" spans="1:13" ht="15" customHeight="1" x14ac:dyDescent="0.2">
      <c r="A115" s="310" t="s">
        <v>896</v>
      </c>
      <c r="B115" s="337" t="s">
        <v>650</v>
      </c>
      <c r="C115" s="315" t="s">
        <v>900</v>
      </c>
      <c r="D115" s="327">
        <v>14.8</v>
      </c>
      <c r="E115" s="327">
        <v>15.9</v>
      </c>
      <c r="F115" s="327">
        <v>132.08000000000001</v>
      </c>
      <c r="G115" s="327">
        <v>72.39</v>
      </c>
      <c r="H115" s="327">
        <v>19.690000000000001</v>
      </c>
      <c r="I115" s="326" t="s">
        <v>1960</v>
      </c>
      <c r="J115" s="313">
        <v>3944909790</v>
      </c>
      <c r="K115" s="327" t="s">
        <v>210</v>
      </c>
      <c r="L115" s="308">
        <v>658</v>
      </c>
      <c r="M115" s="309" t="s">
        <v>2597</v>
      </c>
    </row>
    <row r="116" spans="1:13" ht="15" customHeight="1" x14ac:dyDescent="0.2">
      <c r="A116" s="302" t="s">
        <v>2382</v>
      </c>
      <c r="B116" s="311" t="s">
        <v>986</v>
      </c>
      <c r="C116" s="387" t="s">
        <v>2464</v>
      </c>
      <c r="D116" s="305">
        <v>2</v>
      </c>
      <c r="E116" s="305">
        <v>2.56284</v>
      </c>
      <c r="F116" s="305">
        <v>35</v>
      </c>
      <c r="G116" s="305">
        <v>33</v>
      </c>
      <c r="H116" s="305">
        <v>7.5</v>
      </c>
      <c r="I116" s="335" t="s">
        <v>2384</v>
      </c>
      <c r="J116" s="329" t="s">
        <v>2006</v>
      </c>
      <c r="K116" s="314" t="s">
        <v>210</v>
      </c>
      <c r="L116" s="308">
        <v>441</v>
      </c>
      <c r="M116" s="309" t="s">
        <v>2597</v>
      </c>
    </row>
    <row r="117" spans="1:13" ht="15" customHeight="1" x14ac:dyDescent="0.2">
      <c r="A117" s="302" t="s">
        <v>2383</v>
      </c>
      <c r="B117" s="311" t="s">
        <v>986</v>
      </c>
      <c r="C117" s="387" t="s">
        <v>2465</v>
      </c>
      <c r="D117" s="305">
        <v>2.56</v>
      </c>
      <c r="E117" s="305">
        <v>3.0825</v>
      </c>
      <c r="F117" s="305">
        <v>35</v>
      </c>
      <c r="G117" s="305">
        <v>33</v>
      </c>
      <c r="H117" s="305">
        <v>7.5</v>
      </c>
      <c r="I117" s="335" t="s">
        <v>2385</v>
      </c>
      <c r="J117" s="329" t="s">
        <v>2006</v>
      </c>
      <c r="K117" s="314" t="s">
        <v>210</v>
      </c>
      <c r="L117" s="308">
        <v>441</v>
      </c>
      <c r="M117" s="309" t="s">
        <v>2597</v>
      </c>
    </row>
    <row r="118" spans="1:13" ht="15" customHeight="1" x14ac:dyDescent="0.2">
      <c r="A118" s="302" t="s">
        <v>58</v>
      </c>
      <c r="B118" s="303" t="s">
        <v>656</v>
      </c>
      <c r="C118" s="304" t="s">
        <v>384</v>
      </c>
      <c r="D118" s="305">
        <v>4.28644789649762</v>
      </c>
      <c r="E118" s="312">
        <v>4.7627198849973551</v>
      </c>
      <c r="F118" s="312">
        <v>50.8</v>
      </c>
      <c r="G118" s="312">
        <v>35.56</v>
      </c>
      <c r="H118" s="312">
        <v>15.24</v>
      </c>
      <c r="I118" s="326" t="s">
        <v>1702</v>
      </c>
      <c r="J118" s="329" t="s">
        <v>2006</v>
      </c>
      <c r="K118" s="314" t="s">
        <v>210</v>
      </c>
      <c r="L118" s="308">
        <v>110</v>
      </c>
      <c r="M118" s="309" t="s">
        <v>2597</v>
      </c>
    </row>
    <row r="119" spans="1:13" customFormat="1" ht="15" x14ac:dyDescent="0.25">
      <c r="A119" s="370" t="s">
        <v>2018</v>
      </c>
      <c r="B119" s="303" t="s">
        <v>656</v>
      </c>
      <c r="C119" s="304" t="s">
        <v>2020</v>
      </c>
      <c r="D119" s="305">
        <v>2.0493303276588621</v>
      </c>
      <c r="E119" s="312">
        <v>2.2770336973987355</v>
      </c>
      <c r="F119" s="312">
        <v>30.48</v>
      </c>
      <c r="G119" s="312">
        <v>30.48</v>
      </c>
      <c r="H119" s="312">
        <v>15.24</v>
      </c>
      <c r="I119" s="326" t="s">
        <v>2019</v>
      </c>
      <c r="J119" s="329" t="s">
        <v>2006</v>
      </c>
      <c r="K119" s="314" t="s">
        <v>210</v>
      </c>
      <c r="L119" s="308">
        <v>90</v>
      </c>
      <c r="M119" s="309" t="s">
        <v>2597</v>
      </c>
    </row>
    <row r="120" spans="1:13" customFormat="1" ht="15" x14ac:dyDescent="0.25">
      <c r="A120" s="370" t="s">
        <v>2059</v>
      </c>
      <c r="B120" s="303" t="s">
        <v>636</v>
      </c>
      <c r="C120" s="304" t="s">
        <v>2160</v>
      </c>
      <c r="D120" s="305">
        <v>4.71</v>
      </c>
      <c r="E120" s="319">
        <v>5.23</v>
      </c>
      <c r="F120" s="319">
        <v>71.12</v>
      </c>
      <c r="G120" s="319">
        <v>31.75</v>
      </c>
      <c r="H120" s="319">
        <v>17.78</v>
      </c>
      <c r="I120" s="321" t="s">
        <v>2064</v>
      </c>
      <c r="J120" s="307" t="s">
        <v>2006</v>
      </c>
      <c r="K120" s="319" t="s">
        <v>210</v>
      </c>
      <c r="L120" s="308">
        <v>115</v>
      </c>
      <c r="M120" s="309" t="s">
        <v>2597</v>
      </c>
    </row>
    <row r="121" spans="1:13" customFormat="1" ht="15" x14ac:dyDescent="0.25">
      <c r="A121" s="347" t="s">
        <v>1341</v>
      </c>
      <c r="B121" s="303" t="s">
        <v>1065</v>
      </c>
      <c r="C121" s="388" t="s">
        <v>1346</v>
      </c>
      <c r="D121" s="305">
        <v>5.6537499999999996</v>
      </c>
      <c r="E121" s="344">
        <v>7.2367999999999997</v>
      </c>
      <c r="F121" s="319">
        <v>74.930000000000007</v>
      </c>
      <c r="G121" s="319">
        <v>60.96</v>
      </c>
      <c r="H121" s="319">
        <v>10.16</v>
      </c>
      <c r="I121" s="321" t="s">
        <v>1348</v>
      </c>
      <c r="J121" s="307" t="s">
        <v>2006</v>
      </c>
      <c r="K121" s="319" t="s">
        <v>212</v>
      </c>
      <c r="L121" s="308">
        <v>364</v>
      </c>
      <c r="M121" s="309" t="s">
        <v>2597</v>
      </c>
    </row>
    <row r="122" spans="1:13" customFormat="1" ht="15" x14ac:dyDescent="0.25">
      <c r="A122" s="347" t="s">
        <v>1053</v>
      </c>
      <c r="B122" s="303" t="s">
        <v>1065</v>
      </c>
      <c r="C122" s="388" t="s">
        <v>1060</v>
      </c>
      <c r="D122" s="344">
        <v>9.4983000000000004</v>
      </c>
      <c r="E122" s="344">
        <v>12.43825</v>
      </c>
      <c r="F122" s="319">
        <v>97.155000000000001</v>
      </c>
      <c r="G122" s="319">
        <v>86.995000000000005</v>
      </c>
      <c r="H122" s="319">
        <v>8.2550000000000008</v>
      </c>
      <c r="I122" s="328" t="s">
        <v>1493</v>
      </c>
      <c r="J122" s="307" t="s">
        <v>2006</v>
      </c>
      <c r="K122" s="319" t="s">
        <v>210</v>
      </c>
      <c r="L122" s="308">
        <v>461</v>
      </c>
      <c r="M122" s="309" t="s">
        <v>2597</v>
      </c>
    </row>
    <row r="123" spans="1:13" customFormat="1" ht="15" x14ac:dyDescent="0.25">
      <c r="A123" s="347" t="s">
        <v>1413</v>
      </c>
      <c r="B123" s="303" t="s">
        <v>1065</v>
      </c>
      <c r="C123" s="388" t="s">
        <v>1417</v>
      </c>
      <c r="D123" s="305">
        <v>9.4983000000000004</v>
      </c>
      <c r="E123" s="319">
        <v>12.43825</v>
      </c>
      <c r="F123" s="319">
        <v>97.155000000000001</v>
      </c>
      <c r="G123" s="319">
        <v>86.995000000000005</v>
      </c>
      <c r="H123" s="319">
        <v>8.2550000000000008</v>
      </c>
      <c r="I123" s="328" t="s">
        <v>1525</v>
      </c>
      <c r="J123" s="307" t="s">
        <v>2006</v>
      </c>
      <c r="K123" s="319" t="s">
        <v>212</v>
      </c>
      <c r="L123" s="308">
        <v>461</v>
      </c>
      <c r="M123" s="309" t="s">
        <v>2597</v>
      </c>
    </row>
    <row r="124" spans="1:13" customFormat="1" ht="15" x14ac:dyDescent="0.25">
      <c r="A124" s="347" t="s">
        <v>1342</v>
      </c>
      <c r="B124" s="303" t="s">
        <v>1065</v>
      </c>
      <c r="C124" s="388" t="s">
        <v>1349</v>
      </c>
      <c r="D124" s="344">
        <v>9.4983000000000004</v>
      </c>
      <c r="E124" s="344">
        <v>12.43825</v>
      </c>
      <c r="F124" s="319">
        <v>97.155000000000001</v>
      </c>
      <c r="G124" s="319">
        <v>86.995000000000005</v>
      </c>
      <c r="H124" s="319">
        <v>8.2550000000000008</v>
      </c>
      <c r="I124" s="321" t="s">
        <v>1347</v>
      </c>
      <c r="J124" s="307" t="s">
        <v>2006</v>
      </c>
      <c r="K124" s="319" t="s">
        <v>212</v>
      </c>
      <c r="L124" s="308">
        <v>547</v>
      </c>
      <c r="M124" s="309" t="s">
        <v>2597</v>
      </c>
    </row>
    <row r="125" spans="1:13" customFormat="1" ht="15" x14ac:dyDescent="0.25">
      <c r="A125" s="347" t="s">
        <v>1396</v>
      </c>
      <c r="B125" s="303" t="s">
        <v>1065</v>
      </c>
      <c r="C125" s="388" t="s">
        <v>1401</v>
      </c>
      <c r="D125" s="344">
        <v>9.4983000000000004</v>
      </c>
      <c r="E125" s="344">
        <v>12.43825</v>
      </c>
      <c r="F125" s="319">
        <v>97.155000000000001</v>
      </c>
      <c r="G125" s="319">
        <v>86.995000000000005</v>
      </c>
      <c r="H125" s="319">
        <v>8.2550000000000008</v>
      </c>
      <c r="I125" s="328" t="s">
        <v>1548</v>
      </c>
      <c r="J125" s="307" t="s">
        <v>2006</v>
      </c>
      <c r="K125" s="319" t="s">
        <v>212</v>
      </c>
      <c r="L125" s="308">
        <v>548</v>
      </c>
      <c r="M125" s="309" t="s">
        <v>2597</v>
      </c>
    </row>
    <row r="126" spans="1:13" customFormat="1" ht="15" x14ac:dyDescent="0.25">
      <c r="A126" s="347" t="s">
        <v>1377</v>
      </c>
      <c r="B126" s="303" t="s">
        <v>1065</v>
      </c>
      <c r="C126" s="304" t="s">
        <v>1384</v>
      </c>
      <c r="D126" s="305">
        <v>5.536363636363637</v>
      </c>
      <c r="E126" s="319">
        <v>7.25</v>
      </c>
      <c r="F126" s="319">
        <v>74.930000000000007</v>
      </c>
      <c r="G126" s="319">
        <v>81.28</v>
      </c>
      <c r="H126" s="319">
        <v>10.16</v>
      </c>
      <c r="I126" s="321" t="s">
        <v>1391</v>
      </c>
      <c r="J126" s="307" t="s">
        <v>2006</v>
      </c>
      <c r="K126" s="319" t="s">
        <v>210</v>
      </c>
      <c r="L126" s="308">
        <v>461</v>
      </c>
      <c r="M126" s="309" t="s">
        <v>2597</v>
      </c>
    </row>
    <row r="127" spans="1:13" customFormat="1" ht="15" x14ac:dyDescent="0.25">
      <c r="A127" s="347" t="s">
        <v>1157</v>
      </c>
      <c r="B127" s="303" t="s">
        <v>1065</v>
      </c>
      <c r="C127" s="304" t="s">
        <v>1163</v>
      </c>
      <c r="D127" s="305">
        <v>5.536363636363637</v>
      </c>
      <c r="E127" s="319">
        <v>7.25</v>
      </c>
      <c r="F127" s="319">
        <v>81.2</v>
      </c>
      <c r="G127" s="319">
        <v>62.2</v>
      </c>
      <c r="H127" s="319">
        <v>9.5</v>
      </c>
      <c r="I127" s="328" t="s">
        <v>1510</v>
      </c>
      <c r="J127" s="307" t="s">
        <v>2006</v>
      </c>
      <c r="K127" s="319" t="s">
        <v>210</v>
      </c>
      <c r="L127" s="308">
        <v>461</v>
      </c>
      <c r="M127" s="309" t="s">
        <v>2597</v>
      </c>
    </row>
    <row r="128" spans="1:13" customFormat="1" ht="15" x14ac:dyDescent="0.25">
      <c r="A128" s="347" t="s">
        <v>1056</v>
      </c>
      <c r="B128" s="303" t="s">
        <v>1065</v>
      </c>
      <c r="C128" s="304" t="s">
        <v>1190</v>
      </c>
      <c r="D128" s="305">
        <v>5.536363636363637</v>
      </c>
      <c r="E128" s="319">
        <v>7.25</v>
      </c>
      <c r="F128" s="319">
        <v>74.930000000000007</v>
      </c>
      <c r="G128" s="319">
        <v>81.28</v>
      </c>
      <c r="H128" s="319">
        <v>10.16</v>
      </c>
      <c r="I128" s="328" t="s">
        <v>1489</v>
      </c>
      <c r="J128" s="307" t="s">
        <v>2006</v>
      </c>
      <c r="K128" s="319" t="s">
        <v>210</v>
      </c>
      <c r="L128" s="308">
        <v>461</v>
      </c>
      <c r="M128" s="309" t="s">
        <v>2597</v>
      </c>
    </row>
    <row r="129" spans="1:13" customFormat="1" ht="15" x14ac:dyDescent="0.25">
      <c r="A129" s="347" t="s">
        <v>1054</v>
      </c>
      <c r="B129" s="303" t="s">
        <v>1065</v>
      </c>
      <c r="C129" s="304" t="s">
        <v>1061</v>
      </c>
      <c r="D129" s="305">
        <v>7.4454545454545471</v>
      </c>
      <c r="E129" s="319">
        <v>9.75</v>
      </c>
      <c r="F129" s="319">
        <v>109.22</v>
      </c>
      <c r="G129" s="319">
        <v>81.28</v>
      </c>
      <c r="H129" s="319">
        <v>10.16</v>
      </c>
      <c r="I129" s="328" t="s">
        <v>1492</v>
      </c>
      <c r="J129" s="307" t="s">
        <v>2006</v>
      </c>
      <c r="K129" s="319" t="s">
        <v>210</v>
      </c>
      <c r="L129" s="308">
        <v>692</v>
      </c>
      <c r="M129" s="309" t="s">
        <v>2597</v>
      </c>
    </row>
    <row r="130" spans="1:13" customFormat="1" ht="15" x14ac:dyDescent="0.25">
      <c r="A130" s="347" t="s">
        <v>1414</v>
      </c>
      <c r="B130" s="303" t="s">
        <v>1065</v>
      </c>
      <c r="C130" s="388" t="s">
        <v>1418</v>
      </c>
      <c r="D130" s="305">
        <v>7.4454545454545471</v>
      </c>
      <c r="E130" s="319">
        <v>9.75</v>
      </c>
      <c r="F130" s="319">
        <v>109.22</v>
      </c>
      <c r="G130" s="319">
        <v>81.28</v>
      </c>
      <c r="H130" s="319">
        <v>10.16</v>
      </c>
      <c r="I130" s="328" t="s">
        <v>1526</v>
      </c>
      <c r="J130" s="307" t="s">
        <v>2006</v>
      </c>
      <c r="K130" s="319" t="s">
        <v>210</v>
      </c>
      <c r="L130" s="308">
        <v>692</v>
      </c>
      <c r="M130" s="309" t="s">
        <v>2597</v>
      </c>
    </row>
    <row r="131" spans="1:13" s="199" customFormat="1" ht="15" customHeight="1" x14ac:dyDescent="0.2">
      <c r="A131" s="347" t="s">
        <v>1343</v>
      </c>
      <c r="B131" s="303" t="s">
        <v>1065</v>
      </c>
      <c r="C131" s="304" t="s">
        <v>1350</v>
      </c>
      <c r="D131" s="305">
        <v>9.8149099999999994</v>
      </c>
      <c r="E131" s="344">
        <v>14.111759999999999</v>
      </c>
      <c r="F131" s="319">
        <v>182.88</v>
      </c>
      <c r="G131" s="319">
        <v>62.230000000000004</v>
      </c>
      <c r="H131" s="319">
        <v>11.43</v>
      </c>
      <c r="I131" s="328" t="s">
        <v>1544</v>
      </c>
      <c r="J131" s="307" t="s">
        <v>2006</v>
      </c>
      <c r="K131" s="319" t="s">
        <v>212</v>
      </c>
      <c r="L131" s="308">
        <v>1094</v>
      </c>
      <c r="M131" s="309" t="s">
        <v>2597</v>
      </c>
    </row>
    <row r="132" spans="1:13" ht="15" customHeight="1" x14ac:dyDescent="0.2">
      <c r="A132" s="347" t="s">
        <v>1397</v>
      </c>
      <c r="B132" s="303" t="s">
        <v>1065</v>
      </c>
      <c r="C132" s="304" t="s">
        <v>1402</v>
      </c>
      <c r="D132" s="305">
        <v>9.8149099999999994</v>
      </c>
      <c r="E132" s="344">
        <v>14.111759999999999</v>
      </c>
      <c r="F132" s="319">
        <v>182.88</v>
      </c>
      <c r="G132" s="319">
        <v>62.230000000000004</v>
      </c>
      <c r="H132" s="319">
        <v>11.43</v>
      </c>
      <c r="I132" s="321" t="s">
        <v>1405</v>
      </c>
      <c r="J132" s="307" t="s">
        <v>2006</v>
      </c>
      <c r="K132" s="319" t="s">
        <v>212</v>
      </c>
      <c r="L132" s="308">
        <v>1094</v>
      </c>
      <c r="M132" s="309" t="s">
        <v>2597</v>
      </c>
    </row>
    <row r="133" spans="1:13" ht="15" customHeight="1" x14ac:dyDescent="0.2">
      <c r="A133" s="347" t="s">
        <v>1378</v>
      </c>
      <c r="B133" s="303" t="s">
        <v>1065</v>
      </c>
      <c r="C133" s="304" t="s">
        <v>1385</v>
      </c>
      <c r="D133" s="305">
        <v>6.78125</v>
      </c>
      <c r="E133" s="319">
        <v>9.75</v>
      </c>
      <c r="F133" s="319">
        <v>109.22</v>
      </c>
      <c r="G133" s="319">
        <v>81.28</v>
      </c>
      <c r="H133" s="319">
        <v>10.16</v>
      </c>
      <c r="I133" s="322" t="s">
        <v>1546</v>
      </c>
      <c r="J133" s="307" t="s">
        <v>2006</v>
      </c>
      <c r="K133" s="319" t="s">
        <v>210</v>
      </c>
      <c r="L133" s="308">
        <v>691</v>
      </c>
      <c r="M133" s="309" t="s">
        <v>2597</v>
      </c>
    </row>
    <row r="134" spans="1:13" ht="15" customHeight="1" x14ac:dyDescent="0.2">
      <c r="A134" s="347" t="s">
        <v>1158</v>
      </c>
      <c r="B134" s="303" t="s">
        <v>1065</v>
      </c>
      <c r="C134" s="304" t="s">
        <v>1162</v>
      </c>
      <c r="D134" s="305">
        <v>6.78125</v>
      </c>
      <c r="E134" s="319">
        <v>9.75</v>
      </c>
      <c r="F134" s="319">
        <v>114.3</v>
      </c>
      <c r="G134" s="319">
        <v>62.2</v>
      </c>
      <c r="H134" s="319">
        <v>9.5</v>
      </c>
      <c r="I134" s="322" t="s">
        <v>1509</v>
      </c>
      <c r="J134" s="307" t="s">
        <v>2006</v>
      </c>
      <c r="K134" s="319" t="s">
        <v>210</v>
      </c>
      <c r="L134" s="308">
        <v>692</v>
      </c>
      <c r="M134" s="309" t="s">
        <v>2597</v>
      </c>
    </row>
    <row r="135" spans="1:13" ht="15" customHeight="1" x14ac:dyDescent="0.2">
      <c r="A135" s="347" t="s">
        <v>1057</v>
      </c>
      <c r="B135" s="324" t="s">
        <v>1065</v>
      </c>
      <c r="C135" s="304" t="s">
        <v>1191</v>
      </c>
      <c r="D135" s="342">
        <v>6.78125</v>
      </c>
      <c r="E135" s="343">
        <v>9.75</v>
      </c>
      <c r="F135" s="343">
        <v>109.22</v>
      </c>
      <c r="G135" s="343">
        <v>81.28</v>
      </c>
      <c r="H135" s="343">
        <v>10.16</v>
      </c>
      <c r="I135" s="435" t="s">
        <v>1487</v>
      </c>
      <c r="J135" s="307" t="s">
        <v>2006</v>
      </c>
      <c r="K135" s="319" t="s">
        <v>210</v>
      </c>
      <c r="L135" s="308">
        <v>692</v>
      </c>
      <c r="M135" s="309" t="s">
        <v>2597</v>
      </c>
    </row>
    <row r="136" spans="1:13" ht="15" customHeight="1" x14ac:dyDescent="0.2">
      <c r="A136" s="347" t="s">
        <v>1055</v>
      </c>
      <c r="B136" s="303" t="s">
        <v>1065</v>
      </c>
      <c r="C136" s="388" t="s">
        <v>1062</v>
      </c>
      <c r="D136" s="305">
        <v>8.0401282051282053</v>
      </c>
      <c r="E136" s="319">
        <v>11.56</v>
      </c>
      <c r="F136" s="319">
        <v>143.51</v>
      </c>
      <c r="G136" s="319">
        <v>58.42</v>
      </c>
      <c r="H136" s="319">
        <v>10.16</v>
      </c>
      <c r="I136" s="435" t="s">
        <v>1490</v>
      </c>
      <c r="J136" s="307" t="s">
        <v>2006</v>
      </c>
      <c r="K136" s="319" t="s">
        <v>210</v>
      </c>
      <c r="L136" s="308">
        <v>922</v>
      </c>
      <c r="M136" s="309" t="s">
        <v>2597</v>
      </c>
    </row>
    <row r="137" spans="1:13" ht="15" customHeight="1" x14ac:dyDescent="0.2">
      <c r="A137" s="347" t="s">
        <v>1415</v>
      </c>
      <c r="B137" s="303" t="s">
        <v>1065</v>
      </c>
      <c r="C137" s="388" t="s">
        <v>1419</v>
      </c>
      <c r="D137" s="305">
        <v>8.0401282051282053</v>
      </c>
      <c r="E137" s="319">
        <v>11.56</v>
      </c>
      <c r="F137" s="319">
        <v>143.51</v>
      </c>
      <c r="G137" s="319">
        <v>58.42</v>
      </c>
      <c r="H137" s="319">
        <v>10.16</v>
      </c>
      <c r="I137" s="435" t="s">
        <v>1527</v>
      </c>
      <c r="J137" s="307" t="s">
        <v>2006</v>
      </c>
      <c r="K137" s="319" t="s">
        <v>210</v>
      </c>
      <c r="L137" s="308">
        <v>922</v>
      </c>
      <c r="M137" s="309" t="s">
        <v>2597</v>
      </c>
    </row>
    <row r="138" spans="1:13" ht="15" customHeight="1" x14ac:dyDescent="0.2">
      <c r="A138" s="347" t="s">
        <v>1398</v>
      </c>
      <c r="B138" s="303" t="s">
        <v>1065</v>
      </c>
      <c r="C138" s="304" t="s">
        <v>1403</v>
      </c>
      <c r="D138" s="305">
        <v>8.0401282051282053</v>
      </c>
      <c r="E138" s="319">
        <v>11.56</v>
      </c>
      <c r="F138" s="319">
        <v>143.51</v>
      </c>
      <c r="G138" s="319">
        <v>58.42</v>
      </c>
      <c r="H138" s="319">
        <v>10.16</v>
      </c>
      <c r="I138" s="438" t="s">
        <v>1407</v>
      </c>
      <c r="J138" s="307" t="s">
        <v>2006</v>
      </c>
      <c r="K138" s="319" t="s">
        <v>210</v>
      </c>
      <c r="L138" s="308">
        <v>1459</v>
      </c>
      <c r="M138" s="309" t="s">
        <v>2597</v>
      </c>
    </row>
    <row r="139" spans="1:13" ht="15" customHeight="1" x14ac:dyDescent="0.2">
      <c r="A139" s="347" t="s">
        <v>1379</v>
      </c>
      <c r="B139" s="303" t="s">
        <v>1065</v>
      </c>
      <c r="C139" s="388" t="s">
        <v>1386</v>
      </c>
      <c r="D139" s="305">
        <v>8.0401282051282053</v>
      </c>
      <c r="E139" s="319">
        <v>11.56</v>
      </c>
      <c r="F139" s="319">
        <v>143.51</v>
      </c>
      <c r="G139" s="319">
        <v>58.42</v>
      </c>
      <c r="H139" s="319">
        <v>10.16</v>
      </c>
      <c r="I139" s="435" t="s">
        <v>1547</v>
      </c>
      <c r="J139" s="307" t="s">
        <v>2006</v>
      </c>
      <c r="K139" s="319" t="s">
        <v>210</v>
      </c>
      <c r="L139" s="308">
        <v>922</v>
      </c>
      <c r="M139" s="309" t="s">
        <v>2597</v>
      </c>
    </row>
    <row r="140" spans="1:13" ht="15" customHeight="1" x14ac:dyDescent="0.2">
      <c r="A140" s="347" t="s">
        <v>1159</v>
      </c>
      <c r="B140" s="303" t="s">
        <v>1065</v>
      </c>
      <c r="C140" s="388" t="s">
        <v>1161</v>
      </c>
      <c r="D140" s="305">
        <v>8.0401282051282053</v>
      </c>
      <c r="E140" s="319">
        <v>11.56</v>
      </c>
      <c r="F140" s="319">
        <v>144</v>
      </c>
      <c r="G140" s="319">
        <v>62.2</v>
      </c>
      <c r="H140" s="319">
        <v>9.5</v>
      </c>
      <c r="I140" s="322" t="s">
        <v>1508</v>
      </c>
      <c r="J140" s="307" t="s">
        <v>2006</v>
      </c>
      <c r="K140" s="319" t="s">
        <v>210</v>
      </c>
      <c r="L140" s="308">
        <v>922</v>
      </c>
      <c r="M140" s="309" t="s">
        <v>2597</v>
      </c>
    </row>
    <row r="141" spans="1:13" ht="15" customHeight="1" x14ac:dyDescent="0.2">
      <c r="A141" s="347" t="s">
        <v>1058</v>
      </c>
      <c r="B141" s="303" t="s">
        <v>1065</v>
      </c>
      <c r="C141" s="388" t="s">
        <v>1356</v>
      </c>
      <c r="D141" s="305">
        <v>8.0401282051282053</v>
      </c>
      <c r="E141" s="319">
        <v>11.56</v>
      </c>
      <c r="F141" s="319">
        <v>143.51</v>
      </c>
      <c r="G141" s="319">
        <v>58.42</v>
      </c>
      <c r="H141" s="319">
        <v>10.16</v>
      </c>
      <c r="I141" s="322" t="s">
        <v>1486</v>
      </c>
      <c r="J141" s="307" t="s">
        <v>2006</v>
      </c>
      <c r="K141" s="319" t="s">
        <v>210</v>
      </c>
      <c r="L141" s="308">
        <v>922</v>
      </c>
      <c r="M141" s="309" t="s">
        <v>2597</v>
      </c>
    </row>
    <row r="142" spans="1:13" s="6" customFormat="1" ht="15" customHeight="1" x14ac:dyDescent="0.2">
      <c r="A142" s="347" t="s">
        <v>1416</v>
      </c>
      <c r="B142" s="303" t="s">
        <v>1065</v>
      </c>
      <c r="C142" s="388" t="s">
        <v>1420</v>
      </c>
      <c r="D142" s="305">
        <v>9.2503205128205135</v>
      </c>
      <c r="E142" s="319">
        <v>13.3</v>
      </c>
      <c r="F142" s="319">
        <v>178</v>
      </c>
      <c r="G142" s="319">
        <v>58.42</v>
      </c>
      <c r="H142" s="319">
        <v>10.16</v>
      </c>
      <c r="I142" s="328" t="s">
        <v>1535</v>
      </c>
      <c r="J142" s="307" t="s">
        <v>2006</v>
      </c>
      <c r="K142" s="319" t="s">
        <v>210</v>
      </c>
      <c r="L142" s="308">
        <v>1153</v>
      </c>
      <c r="M142" s="309" t="s">
        <v>2597</v>
      </c>
    </row>
    <row r="143" spans="1:13" s="6" customFormat="1" ht="15" customHeight="1" x14ac:dyDescent="0.2">
      <c r="A143" s="347" t="s">
        <v>1380</v>
      </c>
      <c r="B143" s="303" t="s">
        <v>1065</v>
      </c>
      <c r="C143" s="388" t="s">
        <v>1387</v>
      </c>
      <c r="D143" s="305">
        <v>9.2503205128205135</v>
      </c>
      <c r="E143" s="319">
        <v>13.3</v>
      </c>
      <c r="F143" s="319">
        <v>178</v>
      </c>
      <c r="G143" s="319">
        <v>58.42</v>
      </c>
      <c r="H143" s="319">
        <v>10.16</v>
      </c>
      <c r="I143" s="432" t="s">
        <v>1545</v>
      </c>
      <c r="J143" s="307" t="s">
        <v>2006</v>
      </c>
      <c r="K143" s="319" t="s">
        <v>210</v>
      </c>
      <c r="L143" s="308">
        <v>1153</v>
      </c>
      <c r="M143" s="309" t="s">
        <v>2597</v>
      </c>
    </row>
    <row r="144" spans="1:13" ht="15" customHeight="1" x14ac:dyDescent="0.2">
      <c r="A144" s="347" t="s">
        <v>2303</v>
      </c>
      <c r="B144" s="303" t="s">
        <v>1065</v>
      </c>
      <c r="C144" s="388" t="s">
        <v>2305</v>
      </c>
      <c r="D144" s="305">
        <v>1.25</v>
      </c>
      <c r="E144" s="319">
        <v>1.5</v>
      </c>
      <c r="F144" s="319">
        <v>24</v>
      </c>
      <c r="G144" s="319">
        <v>18</v>
      </c>
      <c r="H144" s="319">
        <v>6.5</v>
      </c>
      <c r="I144" s="322" t="s">
        <v>2304</v>
      </c>
      <c r="J144" s="307" t="s">
        <v>2006</v>
      </c>
      <c r="K144" s="319" t="s">
        <v>210</v>
      </c>
      <c r="L144" s="308">
        <v>1153</v>
      </c>
      <c r="M144" s="309" t="s">
        <v>2597</v>
      </c>
    </row>
    <row r="145" spans="1:48" s="6" customFormat="1" ht="14.25" customHeight="1" x14ac:dyDescent="0.2">
      <c r="A145" s="347" t="s">
        <v>2397</v>
      </c>
      <c r="B145" s="303" t="s">
        <v>1065</v>
      </c>
      <c r="C145" s="388" t="s">
        <v>2398</v>
      </c>
      <c r="D145" s="305">
        <v>0</v>
      </c>
      <c r="E145" s="305">
        <v>0</v>
      </c>
      <c r="F145" s="345">
        <v>0</v>
      </c>
      <c r="G145" s="345">
        <v>0</v>
      </c>
      <c r="H145" s="345">
        <v>0</v>
      </c>
      <c r="I145" s="328" t="s">
        <v>2399</v>
      </c>
      <c r="J145" s="307" t="s">
        <v>2006</v>
      </c>
      <c r="K145" s="319" t="s">
        <v>210</v>
      </c>
      <c r="L145" s="308">
        <v>28</v>
      </c>
      <c r="M145" s="309" t="s">
        <v>2597</v>
      </c>
    </row>
    <row r="146" spans="1:48" s="6" customFormat="1" ht="15" customHeight="1" x14ac:dyDescent="0.2">
      <c r="A146" s="302" t="s">
        <v>2106</v>
      </c>
      <c r="B146" s="303" t="s">
        <v>1065</v>
      </c>
      <c r="C146" s="387" t="s">
        <v>2107</v>
      </c>
      <c r="D146" s="305">
        <v>1.5862000000000001</v>
      </c>
      <c r="E146" s="305">
        <v>1.90344</v>
      </c>
      <c r="F146" s="345">
        <v>76.2</v>
      </c>
      <c r="G146" s="345">
        <v>10.199999999999999</v>
      </c>
      <c r="H146" s="345">
        <v>10.199999999999999</v>
      </c>
      <c r="I146" s="335" t="s">
        <v>2108</v>
      </c>
      <c r="J146" s="307" t="s">
        <v>2006</v>
      </c>
      <c r="K146" s="319" t="s">
        <v>210</v>
      </c>
      <c r="L146" s="308">
        <v>28</v>
      </c>
      <c r="M146" s="309" t="s">
        <v>2597</v>
      </c>
    </row>
    <row r="147" spans="1:48" ht="15" customHeight="1" x14ac:dyDescent="0.2">
      <c r="A147" s="302" t="s">
        <v>2487</v>
      </c>
      <c r="B147" s="303" t="s">
        <v>1065</v>
      </c>
      <c r="C147" s="304" t="s">
        <v>2490</v>
      </c>
      <c r="D147" s="305">
        <v>34.5</v>
      </c>
      <c r="E147" s="312">
        <v>38.6</v>
      </c>
      <c r="F147" s="312">
        <v>160.02000000000001</v>
      </c>
      <c r="G147" s="312">
        <v>19.05</v>
      </c>
      <c r="H147" s="312">
        <v>38.734999999999999</v>
      </c>
      <c r="I147" s="427" t="s">
        <v>2514</v>
      </c>
      <c r="J147" s="442" t="s">
        <v>2006</v>
      </c>
      <c r="K147" s="333" t="s">
        <v>210</v>
      </c>
      <c r="L147" s="308">
        <v>3686</v>
      </c>
      <c r="M147" s="309" t="s">
        <v>2597</v>
      </c>
    </row>
    <row r="148" spans="1:48" ht="15" customHeight="1" x14ac:dyDescent="0.2">
      <c r="A148" s="302" t="s">
        <v>2488</v>
      </c>
      <c r="B148" s="303" t="s">
        <v>1065</v>
      </c>
      <c r="C148" s="304" t="s">
        <v>2491</v>
      </c>
      <c r="D148" s="305">
        <v>50.8</v>
      </c>
      <c r="E148" s="312">
        <v>60.3</v>
      </c>
      <c r="F148" s="312">
        <v>172.72</v>
      </c>
      <c r="G148" s="312">
        <v>22.225000000000001</v>
      </c>
      <c r="H148" s="312">
        <v>44.45</v>
      </c>
      <c r="I148" s="427" t="s">
        <v>2515</v>
      </c>
      <c r="J148" s="441" t="s">
        <v>2006</v>
      </c>
      <c r="K148" s="314" t="s">
        <v>210</v>
      </c>
      <c r="L148" s="308">
        <v>5760</v>
      </c>
      <c r="M148" s="309" t="s">
        <v>2597</v>
      </c>
    </row>
    <row r="149" spans="1:48" ht="15" customHeight="1" x14ac:dyDescent="0.2">
      <c r="A149" s="302" t="s">
        <v>2489</v>
      </c>
      <c r="B149" s="303" t="s">
        <v>1065</v>
      </c>
      <c r="C149" s="304" t="s">
        <v>2492</v>
      </c>
      <c r="D149" s="305">
        <v>120.2</v>
      </c>
      <c r="E149" s="312">
        <v>131.1</v>
      </c>
      <c r="F149" s="312">
        <v>139.69999999999999</v>
      </c>
      <c r="G149" s="312">
        <v>23.495000000000001</v>
      </c>
      <c r="H149" s="312">
        <v>105.41</v>
      </c>
      <c r="I149" s="326" t="s">
        <v>2516</v>
      </c>
      <c r="J149" s="323" t="s">
        <v>2006</v>
      </c>
      <c r="K149" s="314" t="s">
        <v>210</v>
      </c>
      <c r="L149" s="308">
        <v>14743</v>
      </c>
      <c r="M149" s="309" t="s">
        <v>2597</v>
      </c>
    </row>
    <row r="150" spans="1:48" ht="15" customHeight="1" x14ac:dyDescent="0.2">
      <c r="A150" s="302" t="s">
        <v>2109</v>
      </c>
      <c r="B150" s="303" t="s">
        <v>1065</v>
      </c>
      <c r="C150" s="387" t="s">
        <v>2110</v>
      </c>
      <c r="D150" s="305">
        <v>1.5862000000000001</v>
      </c>
      <c r="E150" s="305">
        <v>1.90344</v>
      </c>
      <c r="F150" s="345">
        <v>76.2</v>
      </c>
      <c r="G150" s="345">
        <v>10.199999999999999</v>
      </c>
      <c r="H150" s="345">
        <v>10.199999999999999</v>
      </c>
      <c r="I150" s="306" t="s">
        <v>2111</v>
      </c>
      <c r="J150" s="307" t="s">
        <v>2006</v>
      </c>
      <c r="K150" s="319" t="s">
        <v>210</v>
      </c>
      <c r="L150" s="308">
        <v>263</v>
      </c>
      <c r="M150" s="309" t="s">
        <v>2597</v>
      </c>
    </row>
    <row r="151" spans="1:48" ht="15" customHeight="1" x14ac:dyDescent="0.2">
      <c r="A151" s="347" t="s">
        <v>1392</v>
      </c>
      <c r="B151" s="303" t="s">
        <v>1065</v>
      </c>
      <c r="C151" s="388" t="s">
        <v>1394</v>
      </c>
      <c r="D151" s="344">
        <v>1.58</v>
      </c>
      <c r="E151" s="344">
        <v>1.8</v>
      </c>
      <c r="F151" s="319">
        <v>76.2</v>
      </c>
      <c r="G151" s="319">
        <v>10.16</v>
      </c>
      <c r="H151" s="319">
        <v>10.16</v>
      </c>
      <c r="I151" s="418" t="s">
        <v>1406</v>
      </c>
      <c r="J151" s="307" t="s">
        <v>2006</v>
      </c>
      <c r="K151" s="319" t="s">
        <v>210</v>
      </c>
      <c r="L151" s="308">
        <v>263</v>
      </c>
      <c r="M151" s="309" t="s">
        <v>2597</v>
      </c>
    </row>
    <row r="152" spans="1:48" s="6" customFormat="1" ht="15" customHeight="1" x14ac:dyDescent="0.2">
      <c r="A152" s="302" t="s">
        <v>2112</v>
      </c>
      <c r="B152" s="303" t="s">
        <v>1065</v>
      </c>
      <c r="C152" s="387" t="s">
        <v>2113</v>
      </c>
      <c r="D152" s="305">
        <v>3.0590999999999999</v>
      </c>
      <c r="E152" s="305">
        <v>3.5349599999999999</v>
      </c>
      <c r="F152" s="345">
        <v>116.8</v>
      </c>
      <c r="G152" s="345">
        <v>10.199999999999999</v>
      </c>
      <c r="H152" s="345">
        <v>10.199999999999999</v>
      </c>
      <c r="I152" s="335" t="s">
        <v>2114</v>
      </c>
      <c r="J152" s="307" t="s">
        <v>2006</v>
      </c>
      <c r="K152" s="319" t="s">
        <v>210</v>
      </c>
      <c r="L152" s="308">
        <v>263</v>
      </c>
      <c r="M152" s="309" t="s">
        <v>2597</v>
      </c>
    </row>
    <row r="153" spans="1:48" ht="15" customHeight="1" x14ac:dyDescent="0.2">
      <c r="A153" s="347" t="s">
        <v>1344</v>
      </c>
      <c r="B153" s="303" t="s">
        <v>1065</v>
      </c>
      <c r="C153" s="388" t="s">
        <v>1351</v>
      </c>
      <c r="D153" s="319">
        <v>1.81</v>
      </c>
      <c r="E153" s="319">
        <v>2</v>
      </c>
      <c r="F153" s="319">
        <v>76.2</v>
      </c>
      <c r="G153" s="319">
        <v>10.16</v>
      </c>
      <c r="H153" s="319">
        <v>10.16</v>
      </c>
      <c r="I153" s="423">
        <v>841872175720</v>
      </c>
      <c r="J153" s="307" t="s">
        <v>2006</v>
      </c>
      <c r="K153" s="319" t="s">
        <v>210</v>
      </c>
      <c r="L153" s="308">
        <v>263</v>
      </c>
      <c r="M153" s="309" t="s">
        <v>2597</v>
      </c>
    </row>
    <row r="154" spans="1:48" s="6" customFormat="1" ht="15" customHeight="1" x14ac:dyDescent="0.2">
      <c r="A154" s="347" t="s">
        <v>1393</v>
      </c>
      <c r="B154" s="303" t="s">
        <v>1065</v>
      </c>
      <c r="C154" s="388" t="s">
        <v>1395</v>
      </c>
      <c r="D154" s="319">
        <v>1.81</v>
      </c>
      <c r="E154" s="319">
        <v>2</v>
      </c>
      <c r="F154" s="319">
        <v>76.2</v>
      </c>
      <c r="G154" s="319">
        <v>10.16</v>
      </c>
      <c r="H154" s="319">
        <v>10.16</v>
      </c>
      <c r="I154" s="346">
        <v>841872175751</v>
      </c>
      <c r="J154" s="307" t="s">
        <v>2006</v>
      </c>
      <c r="K154" s="319" t="s">
        <v>210</v>
      </c>
      <c r="L154" s="308">
        <v>263</v>
      </c>
      <c r="M154" s="309" t="s">
        <v>2597</v>
      </c>
    </row>
    <row r="155" spans="1:48" s="6" customFormat="1" ht="15" customHeight="1" x14ac:dyDescent="0.2">
      <c r="A155" s="355" t="s">
        <v>1382</v>
      </c>
      <c r="B155" s="303" t="s">
        <v>1065</v>
      </c>
      <c r="C155" s="395" t="s">
        <v>1389</v>
      </c>
      <c r="D155" s="319">
        <v>1.81</v>
      </c>
      <c r="E155" s="319">
        <v>2</v>
      </c>
      <c r="F155" s="319">
        <v>76.2</v>
      </c>
      <c r="G155" s="319">
        <v>10.16</v>
      </c>
      <c r="H155" s="319">
        <v>10.16</v>
      </c>
      <c r="I155" s="346" t="s">
        <v>1550</v>
      </c>
      <c r="J155" s="307" t="s">
        <v>2006</v>
      </c>
      <c r="K155" s="319" t="s">
        <v>210</v>
      </c>
      <c r="L155" s="308">
        <v>263</v>
      </c>
      <c r="M155" s="309" t="s">
        <v>2597</v>
      </c>
    </row>
    <row r="156" spans="1:48" customFormat="1" ht="15" x14ac:dyDescent="0.25">
      <c r="A156" s="347" t="s">
        <v>1399</v>
      </c>
      <c r="B156" s="303" t="s">
        <v>1065</v>
      </c>
      <c r="C156" s="388" t="s">
        <v>1408</v>
      </c>
      <c r="D156" s="319">
        <v>1.81</v>
      </c>
      <c r="E156" s="319">
        <v>2</v>
      </c>
      <c r="F156" s="319">
        <v>76.2</v>
      </c>
      <c r="G156" s="319">
        <v>10.16</v>
      </c>
      <c r="H156" s="319">
        <v>10.16</v>
      </c>
      <c r="I156" s="346">
        <v>841872175881</v>
      </c>
      <c r="J156" s="307" t="s">
        <v>2006</v>
      </c>
      <c r="K156" s="319" t="s">
        <v>210</v>
      </c>
      <c r="L156" s="308">
        <v>263</v>
      </c>
      <c r="M156" s="309" t="s">
        <v>2597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1:48" customFormat="1" ht="15" x14ac:dyDescent="0.25">
      <c r="A157" s="381" t="s">
        <v>2493</v>
      </c>
      <c r="B157" s="303" t="s">
        <v>1065</v>
      </c>
      <c r="C157" s="406" t="s">
        <v>2494</v>
      </c>
      <c r="D157" s="305">
        <v>1.8</v>
      </c>
      <c r="E157" s="312">
        <v>3.2</v>
      </c>
      <c r="F157" s="312">
        <v>76.2</v>
      </c>
      <c r="G157" s="312">
        <v>10.16</v>
      </c>
      <c r="H157" s="312">
        <v>10.16</v>
      </c>
      <c r="I157" s="326" t="s">
        <v>2517</v>
      </c>
      <c r="J157" s="323" t="s">
        <v>2006</v>
      </c>
      <c r="K157" s="314" t="s">
        <v>210</v>
      </c>
      <c r="L157" s="308">
        <v>263</v>
      </c>
      <c r="M157" s="309" t="s">
        <v>2597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1:48" customFormat="1" ht="15" x14ac:dyDescent="0.25">
      <c r="A158" s="347" t="s">
        <v>1321</v>
      </c>
      <c r="B158" s="303" t="s">
        <v>1065</v>
      </c>
      <c r="C158" s="388" t="s">
        <v>1323</v>
      </c>
      <c r="D158" s="319">
        <v>1.81</v>
      </c>
      <c r="E158" s="319">
        <v>2</v>
      </c>
      <c r="F158" s="319">
        <v>76.2</v>
      </c>
      <c r="G158" s="319">
        <v>10.16</v>
      </c>
      <c r="H158" s="319">
        <v>10.16</v>
      </c>
      <c r="I158" s="346" t="s">
        <v>1327</v>
      </c>
      <c r="J158" s="307" t="s">
        <v>2006</v>
      </c>
      <c r="K158" s="319" t="s">
        <v>210</v>
      </c>
      <c r="L158" s="308">
        <v>263</v>
      </c>
      <c r="M158" s="309" t="s">
        <v>2597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1:48" customFormat="1" ht="15" x14ac:dyDescent="0.25">
      <c r="A159" s="347" t="s">
        <v>1345</v>
      </c>
      <c r="B159" s="303" t="s">
        <v>1065</v>
      </c>
      <c r="C159" s="388" t="s">
        <v>1352</v>
      </c>
      <c r="D159" s="319">
        <v>2.532</v>
      </c>
      <c r="E159" s="319">
        <v>2.89</v>
      </c>
      <c r="F159" s="319">
        <v>116.84</v>
      </c>
      <c r="G159" s="319">
        <v>10.16</v>
      </c>
      <c r="H159" s="319">
        <v>10.16</v>
      </c>
      <c r="I159" s="346">
        <v>841872175713</v>
      </c>
      <c r="J159" s="307" t="s">
        <v>2006</v>
      </c>
      <c r="K159" s="319" t="s">
        <v>210</v>
      </c>
      <c r="L159" s="308">
        <v>263</v>
      </c>
      <c r="M159" s="309" t="s">
        <v>2597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8" customFormat="1" ht="15" x14ac:dyDescent="0.25">
      <c r="A160" s="355" t="s">
        <v>2053</v>
      </c>
      <c r="B160" s="303" t="s">
        <v>1065</v>
      </c>
      <c r="C160" s="395" t="s">
        <v>2054</v>
      </c>
      <c r="D160" s="319">
        <v>2.532</v>
      </c>
      <c r="E160" s="319">
        <v>2.89</v>
      </c>
      <c r="F160" s="319">
        <v>116.84</v>
      </c>
      <c r="G160" s="319">
        <v>10.16</v>
      </c>
      <c r="H160" s="319">
        <v>10.16</v>
      </c>
      <c r="I160" s="346">
        <v>841872176703</v>
      </c>
      <c r="J160" s="307" t="s">
        <v>2006</v>
      </c>
      <c r="K160" s="319" t="s">
        <v>210</v>
      </c>
      <c r="L160" s="308">
        <v>263</v>
      </c>
      <c r="M160" s="309" t="s">
        <v>2597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8" customFormat="1" ht="15" x14ac:dyDescent="0.25">
      <c r="A161" s="347" t="s">
        <v>1383</v>
      </c>
      <c r="B161" s="303" t="s">
        <v>1065</v>
      </c>
      <c r="C161" s="388" t="s">
        <v>1390</v>
      </c>
      <c r="D161" s="319">
        <v>2.532</v>
      </c>
      <c r="E161" s="319">
        <v>2.89</v>
      </c>
      <c r="F161" s="319">
        <v>116.84</v>
      </c>
      <c r="G161" s="319">
        <v>10.16</v>
      </c>
      <c r="H161" s="319">
        <v>10.16</v>
      </c>
      <c r="I161" s="328" t="s">
        <v>1551</v>
      </c>
      <c r="J161" s="307" t="s">
        <v>2006</v>
      </c>
      <c r="K161" s="319" t="s">
        <v>210</v>
      </c>
      <c r="L161" s="308">
        <v>263</v>
      </c>
      <c r="M161" s="309" t="s">
        <v>2597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8" customFormat="1" ht="15" x14ac:dyDescent="0.25">
      <c r="A162" s="355" t="s">
        <v>1400</v>
      </c>
      <c r="B162" s="303" t="s">
        <v>1065</v>
      </c>
      <c r="C162" s="395" t="s">
        <v>1409</v>
      </c>
      <c r="D162" s="319">
        <v>2.532</v>
      </c>
      <c r="E162" s="319">
        <v>2.89</v>
      </c>
      <c r="F162" s="319">
        <v>116.84</v>
      </c>
      <c r="G162" s="319">
        <v>10.16</v>
      </c>
      <c r="H162" s="319">
        <v>10.16</v>
      </c>
      <c r="I162" s="346">
        <v>841872175898</v>
      </c>
      <c r="J162" s="307" t="s">
        <v>2006</v>
      </c>
      <c r="K162" s="319" t="s">
        <v>210</v>
      </c>
      <c r="L162" s="308">
        <v>263</v>
      </c>
      <c r="M162" s="309" t="s">
        <v>2597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8" customFormat="1" ht="15" x14ac:dyDescent="0.25">
      <c r="A163" s="302" t="s">
        <v>2495</v>
      </c>
      <c r="B163" s="303" t="s">
        <v>1065</v>
      </c>
      <c r="C163" s="304" t="s">
        <v>2496</v>
      </c>
      <c r="D163" s="305">
        <v>2.7</v>
      </c>
      <c r="E163" s="312">
        <v>4</v>
      </c>
      <c r="F163" s="312">
        <v>77.47</v>
      </c>
      <c r="G163" s="312">
        <v>10.795</v>
      </c>
      <c r="H163" s="312">
        <v>10.795</v>
      </c>
      <c r="I163" s="326" t="s">
        <v>2518</v>
      </c>
      <c r="J163" s="323" t="s">
        <v>2006</v>
      </c>
      <c r="K163" s="314" t="s">
        <v>210</v>
      </c>
      <c r="L163" s="308">
        <v>263</v>
      </c>
      <c r="M163" s="309" t="s">
        <v>2597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1:48" customFormat="1" ht="15" x14ac:dyDescent="0.25">
      <c r="A164" s="355" t="s">
        <v>1322</v>
      </c>
      <c r="B164" s="303" t="s">
        <v>1065</v>
      </c>
      <c r="C164" s="395" t="s">
        <v>1324</v>
      </c>
      <c r="D164" s="319">
        <v>2.532</v>
      </c>
      <c r="E164" s="319">
        <v>2.89</v>
      </c>
      <c r="F164" s="319">
        <v>116.84</v>
      </c>
      <c r="G164" s="319">
        <v>10.16</v>
      </c>
      <c r="H164" s="319">
        <v>10.16</v>
      </c>
      <c r="I164" s="321" t="s">
        <v>1328</v>
      </c>
      <c r="J164" s="307" t="s">
        <v>2006</v>
      </c>
      <c r="K164" s="319" t="s">
        <v>210</v>
      </c>
      <c r="L164" s="308">
        <v>263</v>
      </c>
      <c r="M164" s="309" t="s">
        <v>2597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1:48" customFormat="1" ht="15" x14ac:dyDescent="0.25">
      <c r="A165" s="347" t="s">
        <v>1381</v>
      </c>
      <c r="B165" s="303" t="s">
        <v>1065</v>
      </c>
      <c r="C165" s="388" t="s">
        <v>1388</v>
      </c>
      <c r="D165" s="305">
        <v>0.31</v>
      </c>
      <c r="E165" s="319">
        <v>0.45</v>
      </c>
      <c r="F165" s="319">
        <v>14.73</v>
      </c>
      <c r="G165" s="319">
        <v>2.4900000000000002</v>
      </c>
      <c r="H165" s="319">
        <v>2.4900000000000002</v>
      </c>
      <c r="I165" s="328" t="s">
        <v>1528</v>
      </c>
      <c r="J165" s="307" t="s">
        <v>2006</v>
      </c>
      <c r="K165" s="319" t="s">
        <v>210</v>
      </c>
      <c r="L165" s="308">
        <v>58</v>
      </c>
      <c r="M165" s="309" t="s">
        <v>2597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1:48" customFormat="1" ht="15" x14ac:dyDescent="0.25">
      <c r="A166" s="355" t="s">
        <v>2391</v>
      </c>
      <c r="B166" s="303" t="s">
        <v>1065</v>
      </c>
      <c r="C166" s="395" t="s">
        <v>1388</v>
      </c>
      <c r="D166" s="305">
        <v>0.31</v>
      </c>
      <c r="E166" s="319">
        <v>0.45</v>
      </c>
      <c r="F166" s="319">
        <v>14.73</v>
      </c>
      <c r="G166" s="319">
        <v>2.4900000000000002</v>
      </c>
      <c r="H166" s="319">
        <v>2.4900000000000002</v>
      </c>
      <c r="I166" s="328" t="s">
        <v>2396</v>
      </c>
      <c r="J166" s="307" t="s">
        <v>2006</v>
      </c>
      <c r="K166" s="319" t="s">
        <v>210</v>
      </c>
      <c r="L166" s="308">
        <v>58</v>
      </c>
      <c r="M166" s="309" t="s">
        <v>2597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1:48" customFormat="1" ht="15" x14ac:dyDescent="0.25">
      <c r="A167" s="347" t="s">
        <v>2036</v>
      </c>
      <c r="B167" s="303" t="s">
        <v>1065</v>
      </c>
      <c r="C167" s="388" t="s">
        <v>1063</v>
      </c>
      <c r="D167" s="305">
        <v>0.31</v>
      </c>
      <c r="E167" s="319">
        <v>0.45</v>
      </c>
      <c r="F167" s="319">
        <v>14.73</v>
      </c>
      <c r="G167" s="319">
        <v>2.4900000000000002</v>
      </c>
      <c r="H167" s="319">
        <v>2.4900000000000002</v>
      </c>
      <c r="I167" s="328" t="s">
        <v>1491</v>
      </c>
      <c r="J167" s="307" t="s">
        <v>2006</v>
      </c>
      <c r="K167" s="319" t="s">
        <v>210</v>
      </c>
      <c r="L167" s="308">
        <v>58</v>
      </c>
      <c r="M167" s="309" t="s">
        <v>2597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1:48" customFormat="1" ht="15" x14ac:dyDescent="0.25">
      <c r="A168" s="355" t="s">
        <v>1052</v>
      </c>
      <c r="B168" s="303" t="s">
        <v>1065</v>
      </c>
      <c r="C168" s="395" t="s">
        <v>1064</v>
      </c>
      <c r="D168" s="305">
        <v>0.31</v>
      </c>
      <c r="E168" s="319">
        <v>0.45</v>
      </c>
      <c r="F168" s="319">
        <v>14.73</v>
      </c>
      <c r="G168" s="319">
        <v>2.4900000000000002</v>
      </c>
      <c r="H168" s="319">
        <v>2.4900000000000002</v>
      </c>
      <c r="I168" s="328" t="s">
        <v>1474</v>
      </c>
      <c r="J168" s="307" t="s">
        <v>2006</v>
      </c>
      <c r="K168" s="319" t="s">
        <v>210</v>
      </c>
      <c r="L168" s="308">
        <v>58</v>
      </c>
      <c r="M168" s="309" t="s">
        <v>2597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1:48" s="6" customFormat="1" ht="15" customHeight="1" x14ac:dyDescent="0.2">
      <c r="A169" s="347" t="s">
        <v>1160</v>
      </c>
      <c r="B169" s="303" t="s">
        <v>1065</v>
      </c>
      <c r="C169" s="388" t="s">
        <v>1164</v>
      </c>
      <c r="D169" s="305">
        <v>0.31</v>
      </c>
      <c r="E169" s="319">
        <v>0.45</v>
      </c>
      <c r="F169" s="319">
        <v>14.73</v>
      </c>
      <c r="G169" s="319">
        <v>2.4900000000000002</v>
      </c>
      <c r="H169" s="319">
        <v>2.4900000000000002</v>
      </c>
      <c r="I169" s="328" t="s">
        <v>1511</v>
      </c>
      <c r="J169" s="307" t="s">
        <v>2006</v>
      </c>
      <c r="K169" s="319" t="s">
        <v>210</v>
      </c>
      <c r="L169" s="308">
        <v>58</v>
      </c>
      <c r="M169" s="309" t="s">
        <v>2597</v>
      </c>
    </row>
    <row r="170" spans="1:48" s="6" customFormat="1" ht="15" customHeight="1" x14ac:dyDescent="0.2">
      <c r="A170" s="355" t="s">
        <v>1059</v>
      </c>
      <c r="B170" s="303" t="s">
        <v>1065</v>
      </c>
      <c r="C170" s="395" t="s">
        <v>1192</v>
      </c>
      <c r="D170" s="305">
        <v>0.31</v>
      </c>
      <c r="E170" s="319">
        <v>0.45</v>
      </c>
      <c r="F170" s="319">
        <v>14.73</v>
      </c>
      <c r="G170" s="319">
        <v>2.4900000000000002</v>
      </c>
      <c r="H170" s="319">
        <v>2.4900000000000002</v>
      </c>
      <c r="I170" s="328" t="s">
        <v>1488</v>
      </c>
      <c r="J170" s="307" t="s">
        <v>2006</v>
      </c>
      <c r="K170" s="319" t="s">
        <v>210</v>
      </c>
      <c r="L170" s="308">
        <v>58</v>
      </c>
      <c r="M170" s="309" t="s">
        <v>2597</v>
      </c>
    </row>
    <row r="171" spans="1:48" s="6" customFormat="1" ht="15" customHeight="1" x14ac:dyDescent="0.2">
      <c r="A171" s="302" t="s">
        <v>160</v>
      </c>
      <c r="B171" s="303" t="s">
        <v>657</v>
      </c>
      <c r="C171" s="304" t="s">
        <v>378</v>
      </c>
      <c r="D171" s="305">
        <v>3.7761564802479031</v>
      </c>
      <c r="E171" s="312">
        <v>4.1957294224976698</v>
      </c>
      <c r="F171" s="312">
        <v>72.39</v>
      </c>
      <c r="G171" s="312">
        <v>53.975000000000001</v>
      </c>
      <c r="H171" s="312">
        <v>4.4450000000000003</v>
      </c>
      <c r="I171" s="326" t="s">
        <v>1678</v>
      </c>
      <c r="J171" s="307" t="s">
        <v>2006</v>
      </c>
      <c r="K171" s="314" t="s">
        <v>210</v>
      </c>
      <c r="L171" s="308">
        <v>223</v>
      </c>
      <c r="M171" s="309" t="s">
        <v>2597</v>
      </c>
    </row>
    <row r="172" spans="1:48" s="6" customFormat="1" ht="15" customHeight="1" x14ac:dyDescent="0.25">
      <c r="A172" s="179" t="s">
        <v>758</v>
      </c>
      <c r="B172" s="33" t="s">
        <v>642</v>
      </c>
      <c r="C172" s="209" t="s">
        <v>629</v>
      </c>
      <c r="D172" s="22">
        <v>3.5</v>
      </c>
      <c r="E172" s="10">
        <v>3.86</v>
      </c>
      <c r="F172" s="10">
        <v>38.74</v>
      </c>
      <c r="G172" s="168">
        <v>28.57</v>
      </c>
      <c r="H172" s="10">
        <v>18.399999999999999</v>
      </c>
      <c r="I172" s="140" t="s">
        <v>1920</v>
      </c>
      <c r="J172" s="153" t="s">
        <v>2006</v>
      </c>
      <c r="K172" s="10" t="s">
        <v>210</v>
      </c>
      <c r="L172" s="278">
        <v>185</v>
      </c>
      <c r="M172" s="282" t="s">
        <v>2596</v>
      </c>
    </row>
    <row r="173" spans="1:48" ht="15" customHeight="1" x14ac:dyDescent="0.25">
      <c r="A173" s="179" t="s">
        <v>621</v>
      </c>
      <c r="B173" s="33" t="s">
        <v>642</v>
      </c>
      <c r="C173" s="209" t="s">
        <v>630</v>
      </c>
      <c r="D173" s="22">
        <v>3.5</v>
      </c>
      <c r="E173" s="10">
        <v>3.86</v>
      </c>
      <c r="F173" s="10">
        <v>38.74</v>
      </c>
      <c r="G173" s="416">
        <v>28.57</v>
      </c>
      <c r="H173" s="416">
        <v>18.399999999999999</v>
      </c>
      <c r="I173" s="297" t="s">
        <v>1919</v>
      </c>
      <c r="J173" s="153" t="s">
        <v>2006</v>
      </c>
      <c r="K173" s="168" t="s">
        <v>210</v>
      </c>
      <c r="L173" s="278">
        <v>185</v>
      </c>
      <c r="M173" s="282" t="s">
        <v>2596</v>
      </c>
    </row>
    <row r="174" spans="1:48" ht="15" customHeight="1" x14ac:dyDescent="0.25">
      <c r="A174" s="288" t="s">
        <v>981</v>
      </c>
      <c r="B174" s="34" t="s">
        <v>638</v>
      </c>
      <c r="C174" s="208" t="s">
        <v>1014</v>
      </c>
      <c r="D174" s="22">
        <v>19.82</v>
      </c>
      <c r="E174" s="22">
        <v>25</v>
      </c>
      <c r="F174" s="22">
        <v>85.09</v>
      </c>
      <c r="G174" s="22">
        <v>42.55</v>
      </c>
      <c r="H174" s="22">
        <v>14.3</v>
      </c>
      <c r="I174" s="148" t="s">
        <v>1961</v>
      </c>
      <c r="J174" s="152">
        <v>8479899790</v>
      </c>
      <c r="K174" s="22" t="s">
        <v>212</v>
      </c>
      <c r="L174" s="278">
        <v>528</v>
      </c>
      <c r="M174" s="282" t="s">
        <v>2596</v>
      </c>
    </row>
    <row r="175" spans="1:48" ht="15" customHeight="1" x14ac:dyDescent="0.25">
      <c r="A175" s="179" t="s">
        <v>980</v>
      </c>
      <c r="B175" s="33" t="s">
        <v>638</v>
      </c>
      <c r="C175" s="209" t="s">
        <v>1013</v>
      </c>
      <c r="D175" s="22">
        <v>19.82</v>
      </c>
      <c r="E175" s="10">
        <v>25</v>
      </c>
      <c r="F175" s="10">
        <v>85.09</v>
      </c>
      <c r="G175" s="10">
        <v>42.55</v>
      </c>
      <c r="H175" s="10">
        <v>14.3</v>
      </c>
      <c r="I175" s="144" t="s">
        <v>1962</v>
      </c>
      <c r="J175" s="150">
        <v>8479899790</v>
      </c>
      <c r="K175" s="10" t="s">
        <v>210</v>
      </c>
      <c r="L175" s="278">
        <v>697</v>
      </c>
      <c r="M175" s="282" t="s">
        <v>2596</v>
      </c>
    </row>
    <row r="176" spans="1:48" ht="15" customHeight="1" x14ac:dyDescent="0.25">
      <c r="A176" s="240" t="s">
        <v>2130</v>
      </c>
      <c r="B176" s="34" t="s">
        <v>986</v>
      </c>
      <c r="C176" s="57" t="s">
        <v>2122</v>
      </c>
      <c r="D176" s="22">
        <v>12</v>
      </c>
      <c r="E176" s="22">
        <v>15</v>
      </c>
      <c r="F176" s="22">
        <v>134.62</v>
      </c>
      <c r="G176" s="22">
        <v>68.58</v>
      </c>
      <c r="H176" s="22">
        <v>10.16</v>
      </c>
      <c r="I176" s="148" t="s">
        <v>2134</v>
      </c>
      <c r="J176" s="150" t="s">
        <v>2006</v>
      </c>
      <c r="K176" s="22" t="s">
        <v>210</v>
      </c>
      <c r="L176" s="278">
        <v>1048</v>
      </c>
      <c r="M176" s="282" t="s">
        <v>2596</v>
      </c>
    </row>
    <row r="177" spans="1:13" ht="15" customHeight="1" x14ac:dyDescent="0.25">
      <c r="A177" s="180" t="s">
        <v>44</v>
      </c>
      <c r="B177" s="33" t="s">
        <v>641</v>
      </c>
      <c r="C177" s="17" t="s">
        <v>403</v>
      </c>
      <c r="D177" s="22">
        <v>7.0420215442460901</v>
      </c>
      <c r="E177" s="8">
        <v>7.8244683824956551</v>
      </c>
      <c r="F177" s="8">
        <v>56.515000000000001</v>
      </c>
      <c r="G177" s="8">
        <v>30.48</v>
      </c>
      <c r="H177" s="8">
        <v>33.020000000000003</v>
      </c>
      <c r="I177" s="139" t="s">
        <v>1690</v>
      </c>
      <c r="J177" s="167" t="s">
        <v>2007</v>
      </c>
      <c r="K177" s="9" t="s">
        <v>212</v>
      </c>
      <c r="L177" s="278">
        <v>307</v>
      </c>
      <c r="M177" s="282" t="s">
        <v>2596</v>
      </c>
    </row>
    <row r="178" spans="1:13" ht="15" customHeight="1" x14ac:dyDescent="0.25">
      <c r="A178" s="180" t="s">
        <v>2568</v>
      </c>
      <c r="B178" s="33" t="s">
        <v>1065</v>
      </c>
      <c r="C178" s="17" t="s">
        <v>2574</v>
      </c>
      <c r="D178" s="22">
        <v>3.7</v>
      </c>
      <c r="E178" s="22">
        <v>4.5999999999999996</v>
      </c>
      <c r="F178" s="10">
        <v>87</v>
      </c>
      <c r="G178" s="10">
        <v>25</v>
      </c>
      <c r="H178" s="10">
        <v>8</v>
      </c>
      <c r="I178" s="148" t="s">
        <v>2583</v>
      </c>
      <c r="J178" s="167" t="s">
        <v>2006</v>
      </c>
      <c r="K178" s="22" t="s">
        <v>210</v>
      </c>
      <c r="L178" s="278">
        <v>265</v>
      </c>
      <c r="M178" s="281" t="s">
        <v>2595</v>
      </c>
    </row>
    <row r="179" spans="1:13" ht="15" customHeight="1" x14ac:dyDescent="0.25">
      <c r="A179" s="180" t="s">
        <v>2569</v>
      </c>
      <c r="B179" s="33" t="s">
        <v>1065</v>
      </c>
      <c r="C179" s="17" t="s">
        <v>2575</v>
      </c>
      <c r="D179" s="22">
        <v>2.9</v>
      </c>
      <c r="E179" s="22">
        <v>3.8</v>
      </c>
      <c r="F179" s="22">
        <v>87</v>
      </c>
      <c r="G179" s="22">
        <v>25</v>
      </c>
      <c r="H179" s="22">
        <v>8</v>
      </c>
      <c r="I179" s="148" t="s">
        <v>2584</v>
      </c>
      <c r="J179" s="167" t="s">
        <v>2006</v>
      </c>
      <c r="K179" s="22" t="s">
        <v>210</v>
      </c>
      <c r="L179" s="278">
        <v>265</v>
      </c>
      <c r="M179" s="281" t="s">
        <v>2595</v>
      </c>
    </row>
    <row r="180" spans="1:13" s="6" customFormat="1" ht="15" customHeight="1" x14ac:dyDescent="0.25">
      <c r="A180" s="180" t="s">
        <v>2570</v>
      </c>
      <c r="B180" s="33" t="s">
        <v>1065</v>
      </c>
      <c r="C180" s="17" t="s">
        <v>2576</v>
      </c>
      <c r="D180" s="22">
        <v>4.4000000000000004</v>
      </c>
      <c r="E180" s="22">
        <v>5.6</v>
      </c>
      <c r="F180" s="10">
        <v>123</v>
      </c>
      <c r="G180" s="10">
        <v>25</v>
      </c>
      <c r="H180" s="10">
        <v>8</v>
      </c>
      <c r="I180" s="146" t="s">
        <v>2585</v>
      </c>
      <c r="J180" s="167" t="s">
        <v>2006</v>
      </c>
      <c r="K180" s="22" t="s">
        <v>210</v>
      </c>
      <c r="L180" s="278">
        <v>401</v>
      </c>
      <c r="M180" s="281" t="s">
        <v>2595</v>
      </c>
    </row>
    <row r="181" spans="1:13" ht="15" customHeight="1" x14ac:dyDescent="0.25">
      <c r="A181" s="180" t="s">
        <v>2571</v>
      </c>
      <c r="B181" s="33" t="s">
        <v>1065</v>
      </c>
      <c r="C181" s="17" t="s">
        <v>2577</v>
      </c>
      <c r="D181" s="22">
        <v>3.6</v>
      </c>
      <c r="E181" s="22">
        <v>4.8</v>
      </c>
      <c r="F181" s="22">
        <v>123</v>
      </c>
      <c r="G181" s="22">
        <v>25</v>
      </c>
      <c r="H181" s="22">
        <v>8</v>
      </c>
      <c r="I181" s="148" t="s">
        <v>2586</v>
      </c>
      <c r="J181" s="167" t="s">
        <v>2006</v>
      </c>
      <c r="K181" s="22" t="s">
        <v>210</v>
      </c>
      <c r="L181" s="278">
        <v>401</v>
      </c>
      <c r="M181" s="281" t="s">
        <v>2595</v>
      </c>
    </row>
    <row r="182" spans="1:13" ht="15" customHeight="1" x14ac:dyDescent="0.25">
      <c r="A182" s="180" t="s">
        <v>2572</v>
      </c>
      <c r="B182" s="33" t="s">
        <v>1065</v>
      </c>
      <c r="C182" s="17" t="s">
        <v>2578</v>
      </c>
      <c r="D182" s="22">
        <v>5.4</v>
      </c>
      <c r="E182" s="22">
        <v>6.9</v>
      </c>
      <c r="F182" s="10">
        <v>154</v>
      </c>
      <c r="G182" s="10">
        <v>25</v>
      </c>
      <c r="H182" s="10">
        <v>8</v>
      </c>
      <c r="I182" s="148" t="s">
        <v>2587</v>
      </c>
      <c r="J182" s="167" t="s">
        <v>2006</v>
      </c>
      <c r="K182" s="22" t="s">
        <v>210</v>
      </c>
      <c r="L182" s="278">
        <v>528</v>
      </c>
      <c r="M182" s="281" t="s">
        <v>2595</v>
      </c>
    </row>
    <row r="183" spans="1:13" ht="15" customHeight="1" x14ac:dyDescent="0.25">
      <c r="A183" s="180" t="s">
        <v>2573</v>
      </c>
      <c r="B183" s="33" t="s">
        <v>1065</v>
      </c>
      <c r="C183" s="17" t="s">
        <v>2579</v>
      </c>
      <c r="D183" s="22">
        <v>4.5999999999999996</v>
      </c>
      <c r="E183" s="22">
        <v>6.1</v>
      </c>
      <c r="F183" s="22">
        <v>154</v>
      </c>
      <c r="G183" s="22">
        <v>25</v>
      </c>
      <c r="H183" s="22">
        <v>8</v>
      </c>
      <c r="I183" s="148" t="s">
        <v>2588</v>
      </c>
      <c r="J183" s="167" t="s">
        <v>2006</v>
      </c>
      <c r="K183" s="22" t="s">
        <v>210</v>
      </c>
      <c r="L183" s="278">
        <v>528</v>
      </c>
      <c r="M183" s="281" t="s">
        <v>2595</v>
      </c>
    </row>
    <row r="184" spans="1:13" ht="15" customHeight="1" x14ac:dyDescent="0.25">
      <c r="A184" s="180" t="s">
        <v>2580</v>
      </c>
      <c r="B184" s="33" t="s">
        <v>650</v>
      </c>
      <c r="C184" s="17" t="s">
        <v>2581</v>
      </c>
      <c r="D184" s="22">
        <v>10.199999999999999</v>
      </c>
      <c r="E184" s="22">
        <v>13.6</v>
      </c>
      <c r="F184" s="10">
        <v>96.5</v>
      </c>
      <c r="G184" s="10">
        <v>59.7</v>
      </c>
      <c r="H184" s="10">
        <v>16</v>
      </c>
      <c r="I184" s="148" t="s">
        <v>2582</v>
      </c>
      <c r="J184" s="167" t="s">
        <v>2590</v>
      </c>
      <c r="K184" s="22" t="s">
        <v>968</v>
      </c>
      <c r="L184" s="278">
        <v>769</v>
      </c>
      <c r="M184" s="281" t="s">
        <v>2595</v>
      </c>
    </row>
    <row r="185" spans="1:13" ht="15" customHeight="1" x14ac:dyDescent="0.25">
      <c r="A185" s="206" t="s">
        <v>2563</v>
      </c>
      <c r="B185" s="33" t="s">
        <v>645</v>
      </c>
      <c r="C185" s="17" t="s">
        <v>2564</v>
      </c>
      <c r="D185" s="22">
        <v>29.6</v>
      </c>
      <c r="E185" s="22">
        <v>33.57</v>
      </c>
      <c r="F185" s="22">
        <v>97.28</v>
      </c>
      <c r="G185" s="22">
        <v>51.23</v>
      </c>
      <c r="H185" s="22">
        <v>18.2</v>
      </c>
      <c r="I185" s="148" t="s">
        <v>2566</v>
      </c>
      <c r="J185" s="167" t="s">
        <v>2565</v>
      </c>
      <c r="K185" s="22" t="s">
        <v>212</v>
      </c>
      <c r="L185" s="278">
        <v>555</v>
      </c>
      <c r="M185" s="281" t="s">
        <v>2595</v>
      </c>
    </row>
    <row r="186" spans="1:13" ht="15" customHeight="1" x14ac:dyDescent="0.25">
      <c r="A186" s="180" t="s">
        <v>127</v>
      </c>
      <c r="B186" s="33" t="s">
        <v>637</v>
      </c>
      <c r="C186" s="17" t="s">
        <v>294</v>
      </c>
      <c r="D186" s="22">
        <v>13.47169338899252</v>
      </c>
      <c r="E186" s="8">
        <v>14.968548209991688</v>
      </c>
      <c r="F186" s="8">
        <v>74.930000000000007</v>
      </c>
      <c r="G186" s="8">
        <v>43.18</v>
      </c>
      <c r="H186" s="8">
        <v>27.94</v>
      </c>
      <c r="I186" s="139" t="s">
        <v>1782</v>
      </c>
      <c r="J186" s="167" t="s">
        <v>2007</v>
      </c>
      <c r="K186" s="9" t="s">
        <v>212</v>
      </c>
      <c r="L186" s="278">
        <v>496</v>
      </c>
      <c r="M186" s="282" t="s">
        <v>2596</v>
      </c>
    </row>
    <row r="187" spans="1:13" ht="15" customHeight="1" x14ac:dyDescent="0.25">
      <c r="A187" s="368" t="s">
        <v>2420</v>
      </c>
      <c r="B187" s="65" t="s">
        <v>645</v>
      </c>
      <c r="C187" s="209" t="s">
        <v>2421</v>
      </c>
      <c r="D187" s="22">
        <v>45.5</v>
      </c>
      <c r="E187" s="22">
        <v>62</v>
      </c>
      <c r="F187" s="10">
        <v>122</v>
      </c>
      <c r="G187" s="10">
        <v>97</v>
      </c>
      <c r="H187" s="10">
        <v>29.5</v>
      </c>
      <c r="I187" s="457" t="s">
        <v>2436</v>
      </c>
      <c r="J187" s="150" t="s">
        <v>2006</v>
      </c>
      <c r="K187" s="10" t="s">
        <v>212</v>
      </c>
      <c r="L187" s="278">
        <v>1289</v>
      </c>
      <c r="M187" s="282" t="s">
        <v>2596</v>
      </c>
    </row>
    <row r="188" spans="1:13" ht="15" customHeight="1" x14ac:dyDescent="0.25">
      <c r="A188" s="180" t="s">
        <v>2422</v>
      </c>
      <c r="B188" s="65" t="s">
        <v>645</v>
      </c>
      <c r="C188" s="209" t="s">
        <v>2423</v>
      </c>
      <c r="D188" s="114">
        <v>45.5</v>
      </c>
      <c r="E188" s="114">
        <v>62</v>
      </c>
      <c r="F188" s="243">
        <v>122</v>
      </c>
      <c r="G188" s="243">
        <v>97</v>
      </c>
      <c r="H188" s="243">
        <v>29.5</v>
      </c>
      <c r="I188" s="244" t="s">
        <v>2437</v>
      </c>
      <c r="J188" s="150" t="s">
        <v>2006</v>
      </c>
      <c r="K188" s="243" t="s">
        <v>212</v>
      </c>
      <c r="L188" s="278">
        <v>1289</v>
      </c>
      <c r="M188" s="282" t="s">
        <v>2596</v>
      </c>
    </row>
    <row r="189" spans="1:13" ht="15" customHeight="1" x14ac:dyDescent="0.25">
      <c r="A189" s="179" t="s">
        <v>126</v>
      </c>
      <c r="B189" s="65" t="s">
        <v>637</v>
      </c>
      <c r="C189" s="209" t="s">
        <v>336</v>
      </c>
      <c r="D189" s="114">
        <v>12.655227122992972</v>
      </c>
      <c r="E189" s="243">
        <v>14.06</v>
      </c>
      <c r="F189" s="243">
        <v>74.930000000000007</v>
      </c>
      <c r="G189" s="243">
        <v>43.18</v>
      </c>
      <c r="H189" s="243">
        <v>27.94</v>
      </c>
      <c r="I189" s="140" t="s">
        <v>1781</v>
      </c>
      <c r="J189" s="150" t="s">
        <v>2007</v>
      </c>
      <c r="K189" s="10" t="s">
        <v>212</v>
      </c>
      <c r="L189" s="278">
        <v>368</v>
      </c>
      <c r="M189" s="282" t="s">
        <v>2596</v>
      </c>
    </row>
    <row r="190" spans="1:13" ht="15" customHeight="1" x14ac:dyDescent="0.25">
      <c r="A190" s="180" t="s">
        <v>173</v>
      </c>
      <c r="B190" s="33" t="s">
        <v>637</v>
      </c>
      <c r="C190" s="17" t="s">
        <v>404</v>
      </c>
      <c r="D190" s="22">
        <v>17.962257851990028</v>
      </c>
      <c r="E190" s="8">
        <v>19.958064279988918</v>
      </c>
      <c r="F190" s="8">
        <v>93.98</v>
      </c>
      <c r="G190" s="8">
        <v>36.83</v>
      </c>
      <c r="H190" s="8">
        <v>27.94</v>
      </c>
      <c r="I190" s="142" t="s">
        <v>1788</v>
      </c>
      <c r="J190" s="167" t="s">
        <v>2007</v>
      </c>
      <c r="K190" s="9" t="s">
        <v>210</v>
      </c>
      <c r="L190" s="278">
        <v>607</v>
      </c>
      <c r="M190" s="282" t="s">
        <v>2596</v>
      </c>
    </row>
    <row r="191" spans="1:13" ht="15" customHeight="1" x14ac:dyDescent="0.25">
      <c r="A191" s="180" t="s">
        <v>2535</v>
      </c>
      <c r="B191" s="33" t="s">
        <v>650</v>
      </c>
      <c r="C191" s="17" t="s">
        <v>2539</v>
      </c>
      <c r="D191" s="22">
        <v>12.4</v>
      </c>
      <c r="E191" s="22">
        <v>13.5</v>
      </c>
      <c r="F191" s="22">
        <v>33.5</v>
      </c>
      <c r="G191" s="22">
        <v>20.3</v>
      </c>
      <c r="H191" s="410">
        <v>6.4</v>
      </c>
      <c r="I191" s="425" t="s">
        <v>2543</v>
      </c>
      <c r="J191" s="167" t="s">
        <v>2006</v>
      </c>
      <c r="K191" s="22" t="s">
        <v>210</v>
      </c>
      <c r="L191" s="278">
        <v>211</v>
      </c>
      <c r="M191" s="282" t="s">
        <v>2596</v>
      </c>
    </row>
    <row r="192" spans="1:13" ht="15" customHeight="1" x14ac:dyDescent="0.25">
      <c r="A192" s="180" t="s">
        <v>2536</v>
      </c>
      <c r="B192" s="33" t="s">
        <v>650</v>
      </c>
      <c r="C192" s="17" t="s">
        <v>2540</v>
      </c>
      <c r="D192" s="22">
        <v>2.9</v>
      </c>
      <c r="E192" s="22">
        <v>3.5</v>
      </c>
      <c r="F192" s="22">
        <v>62.2</v>
      </c>
      <c r="G192" s="22">
        <v>21.6</v>
      </c>
      <c r="H192" s="22">
        <v>7.6</v>
      </c>
      <c r="I192" s="148" t="s">
        <v>2544</v>
      </c>
      <c r="J192" s="167" t="s">
        <v>2006</v>
      </c>
      <c r="K192" s="22" t="s">
        <v>210</v>
      </c>
      <c r="L192" s="278">
        <v>231</v>
      </c>
      <c r="M192" s="282" t="s">
        <v>2596</v>
      </c>
    </row>
    <row r="193" spans="1:13" ht="15" customHeight="1" x14ac:dyDescent="0.25">
      <c r="A193" s="180" t="s">
        <v>2537</v>
      </c>
      <c r="B193" s="33" t="s">
        <v>650</v>
      </c>
      <c r="C193" s="17" t="s">
        <v>2541</v>
      </c>
      <c r="D193" s="22">
        <v>0.14000000000000001</v>
      </c>
      <c r="E193" s="22">
        <v>0.2</v>
      </c>
      <c r="F193" s="22">
        <v>16</v>
      </c>
      <c r="G193" s="22">
        <v>12.2</v>
      </c>
      <c r="H193" s="22">
        <v>5.0999999999999996</v>
      </c>
      <c r="I193" s="148" t="s">
        <v>2545</v>
      </c>
      <c r="J193" s="167" t="s">
        <v>2006</v>
      </c>
      <c r="K193" s="22" t="s">
        <v>210</v>
      </c>
      <c r="L193" s="278">
        <v>150</v>
      </c>
      <c r="M193" s="282" t="s">
        <v>2596</v>
      </c>
    </row>
    <row r="194" spans="1:13" ht="15" customHeight="1" x14ac:dyDescent="0.25">
      <c r="A194" s="180" t="s">
        <v>2532</v>
      </c>
      <c r="B194" s="33" t="s">
        <v>651</v>
      </c>
      <c r="C194" s="17" t="s">
        <v>2533</v>
      </c>
      <c r="D194" s="22">
        <v>13.4</v>
      </c>
      <c r="E194" s="22">
        <v>16.399999999999999</v>
      </c>
      <c r="F194" s="22">
        <v>120.9</v>
      </c>
      <c r="G194" s="22">
        <v>55.9</v>
      </c>
      <c r="H194" s="22">
        <v>7.1</v>
      </c>
      <c r="I194" s="148" t="s">
        <v>2534</v>
      </c>
      <c r="J194" s="167">
        <v>8302420090</v>
      </c>
      <c r="K194" s="22" t="s">
        <v>212</v>
      </c>
      <c r="L194" s="278">
        <v>633</v>
      </c>
      <c r="M194" s="282" t="s">
        <v>2596</v>
      </c>
    </row>
    <row r="195" spans="1:13" ht="15" customHeight="1" x14ac:dyDescent="0.25">
      <c r="A195" s="179" t="s">
        <v>1295</v>
      </c>
      <c r="B195" s="64" t="s">
        <v>634</v>
      </c>
      <c r="C195" s="17" t="s">
        <v>1297</v>
      </c>
      <c r="D195" s="36">
        <v>18</v>
      </c>
      <c r="E195" s="36">
        <v>21</v>
      </c>
      <c r="F195" s="123">
        <v>213.36</v>
      </c>
      <c r="G195" s="123">
        <v>22.86</v>
      </c>
      <c r="H195" s="123">
        <v>8.89</v>
      </c>
      <c r="I195" s="144" t="s">
        <v>1549</v>
      </c>
      <c r="J195" s="150" t="s">
        <v>2006</v>
      </c>
      <c r="K195" s="10" t="s">
        <v>210</v>
      </c>
      <c r="L195" s="278">
        <v>1024</v>
      </c>
      <c r="M195" s="282" t="s">
        <v>2596</v>
      </c>
    </row>
    <row r="196" spans="1:13" ht="15" customHeight="1" x14ac:dyDescent="0.25">
      <c r="A196" s="179" t="s">
        <v>1165</v>
      </c>
      <c r="B196" s="64" t="s">
        <v>634</v>
      </c>
      <c r="C196" s="392" t="s">
        <v>1166</v>
      </c>
      <c r="D196" s="36">
        <v>0.3</v>
      </c>
      <c r="E196" s="36">
        <v>0.45</v>
      </c>
      <c r="F196" s="123">
        <v>10</v>
      </c>
      <c r="G196" s="123">
        <v>10</v>
      </c>
      <c r="H196" s="123">
        <v>7.6</v>
      </c>
      <c r="I196" s="144" t="s">
        <v>1299</v>
      </c>
      <c r="J196" s="150" t="s">
        <v>2006</v>
      </c>
      <c r="K196" s="10" t="s">
        <v>210</v>
      </c>
      <c r="L196" s="278">
        <v>159</v>
      </c>
      <c r="M196" s="282" t="s">
        <v>2596</v>
      </c>
    </row>
    <row r="197" spans="1:13" ht="15" customHeight="1" x14ac:dyDescent="0.25">
      <c r="A197" s="179" t="s">
        <v>1294</v>
      </c>
      <c r="B197" s="64" t="s">
        <v>634</v>
      </c>
      <c r="C197" s="198" t="s">
        <v>1296</v>
      </c>
      <c r="D197" s="36">
        <v>1</v>
      </c>
      <c r="E197" s="36">
        <v>1.4</v>
      </c>
      <c r="F197" s="123">
        <v>25.4</v>
      </c>
      <c r="G197" s="123">
        <v>25.4</v>
      </c>
      <c r="H197" s="123">
        <v>19.303999999999998</v>
      </c>
      <c r="I197" s="144" t="s">
        <v>1298</v>
      </c>
      <c r="J197" s="150" t="s">
        <v>2006</v>
      </c>
      <c r="K197" s="10" t="s">
        <v>210</v>
      </c>
      <c r="L197" s="278">
        <v>138</v>
      </c>
      <c r="M197" s="282" t="s">
        <v>2596</v>
      </c>
    </row>
    <row r="198" spans="1:13" ht="15" customHeight="1" x14ac:dyDescent="0.25">
      <c r="A198" s="179" t="s">
        <v>2296</v>
      </c>
      <c r="B198" s="64" t="s">
        <v>634</v>
      </c>
      <c r="C198" s="17" t="s">
        <v>2297</v>
      </c>
      <c r="D198" s="36">
        <v>18</v>
      </c>
      <c r="E198" s="36">
        <v>21</v>
      </c>
      <c r="F198" s="123">
        <v>213.36</v>
      </c>
      <c r="G198" s="123">
        <v>22.86</v>
      </c>
      <c r="H198" s="123">
        <v>8.89</v>
      </c>
      <c r="I198" s="108" t="s">
        <v>1549</v>
      </c>
      <c r="J198" s="150" t="s">
        <v>2006</v>
      </c>
      <c r="K198" s="10" t="s">
        <v>210</v>
      </c>
      <c r="L198" s="278">
        <v>1560</v>
      </c>
      <c r="M198" s="282" t="s">
        <v>2596</v>
      </c>
    </row>
    <row r="199" spans="1:13" ht="15" customHeight="1" x14ac:dyDescent="0.25">
      <c r="A199" s="179" t="s">
        <v>1156</v>
      </c>
      <c r="B199" s="33" t="s">
        <v>650</v>
      </c>
      <c r="C199" s="17" t="s">
        <v>2116</v>
      </c>
      <c r="D199" s="36">
        <v>25</v>
      </c>
      <c r="E199" s="10" t="s">
        <v>1168</v>
      </c>
      <c r="F199" s="10">
        <v>144.05000000000001</v>
      </c>
      <c r="G199" s="10">
        <v>73.099999999999994</v>
      </c>
      <c r="H199" s="10">
        <v>23.1</v>
      </c>
      <c r="I199" s="108" t="s">
        <v>1524</v>
      </c>
      <c r="J199" s="150" t="s">
        <v>2006</v>
      </c>
      <c r="K199" s="10" t="s">
        <v>210</v>
      </c>
      <c r="L199" s="278">
        <v>1888</v>
      </c>
      <c r="M199" s="282" t="s">
        <v>2596</v>
      </c>
    </row>
    <row r="200" spans="1:13" ht="15" customHeight="1" x14ac:dyDescent="0.25">
      <c r="A200" s="179" t="s">
        <v>668</v>
      </c>
      <c r="B200" s="64" t="s">
        <v>634</v>
      </c>
      <c r="C200" s="17" t="s">
        <v>697</v>
      </c>
      <c r="D200" s="36">
        <v>0.3</v>
      </c>
      <c r="E200" s="10">
        <v>0.4</v>
      </c>
      <c r="F200" s="10">
        <v>20.32</v>
      </c>
      <c r="G200" s="10">
        <v>20.32</v>
      </c>
      <c r="H200" s="10">
        <v>3.18</v>
      </c>
      <c r="I200" s="140" t="s">
        <v>1555</v>
      </c>
      <c r="J200" s="150" t="s">
        <v>2006</v>
      </c>
      <c r="K200" s="10" t="s">
        <v>700</v>
      </c>
      <c r="L200" s="278">
        <v>19</v>
      </c>
      <c r="M200" s="282" t="s">
        <v>2596</v>
      </c>
    </row>
    <row r="201" spans="1:13" ht="15" customHeight="1" x14ac:dyDescent="0.25">
      <c r="A201" s="179" t="s">
        <v>669</v>
      </c>
      <c r="B201" s="64" t="s">
        <v>634</v>
      </c>
      <c r="C201" s="17" t="s">
        <v>698</v>
      </c>
      <c r="D201" s="36">
        <v>0.3</v>
      </c>
      <c r="E201" s="10">
        <v>0.4</v>
      </c>
      <c r="F201" s="10">
        <v>20.32</v>
      </c>
      <c r="G201" s="10">
        <v>20.32</v>
      </c>
      <c r="H201" s="10">
        <v>3.18</v>
      </c>
      <c r="I201" s="140" t="s">
        <v>1624</v>
      </c>
      <c r="J201" s="150" t="s">
        <v>2006</v>
      </c>
      <c r="K201" s="10" t="s">
        <v>700</v>
      </c>
      <c r="L201" s="278">
        <v>19</v>
      </c>
      <c r="M201" s="282" t="s">
        <v>2596</v>
      </c>
    </row>
    <row r="202" spans="1:13" ht="15" customHeight="1" x14ac:dyDescent="0.25">
      <c r="A202" s="178" t="s">
        <v>453</v>
      </c>
      <c r="B202" s="33" t="s">
        <v>634</v>
      </c>
      <c r="C202" s="18" t="s">
        <v>2368</v>
      </c>
      <c r="D202" s="22">
        <v>1.3675809955492408</v>
      </c>
      <c r="E202" s="8">
        <v>1.5195344394991563</v>
      </c>
      <c r="F202" s="8">
        <v>23.495000000000001</v>
      </c>
      <c r="G202" s="8">
        <v>21.59</v>
      </c>
      <c r="H202" s="8">
        <v>2.54</v>
      </c>
      <c r="I202" s="141" t="s">
        <v>1556</v>
      </c>
      <c r="J202" s="150" t="s">
        <v>2006</v>
      </c>
      <c r="K202" s="9" t="s">
        <v>212</v>
      </c>
      <c r="L202" s="278">
        <v>50</v>
      </c>
      <c r="M202" s="282" t="s">
        <v>2596</v>
      </c>
    </row>
    <row r="203" spans="1:13" ht="15" customHeight="1" x14ac:dyDescent="0.25">
      <c r="A203" s="448" t="s">
        <v>1147</v>
      </c>
      <c r="B203" s="33" t="s">
        <v>634</v>
      </c>
      <c r="C203" s="18" t="s">
        <v>2369</v>
      </c>
      <c r="D203" s="22">
        <v>1.3675809955492408</v>
      </c>
      <c r="E203" s="8">
        <v>1.5195344394991563</v>
      </c>
      <c r="F203" s="8">
        <v>23.495000000000001</v>
      </c>
      <c r="G203" s="8">
        <v>21.59</v>
      </c>
      <c r="H203" s="8">
        <v>2.54</v>
      </c>
      <c r="I203" s="141" t="s">
        <v>1463</v>
      </c>
      <c r="J203" s="150" t="s">
        <v>2006</v>
      </c>
      <c r="K203" s="9" t="s">
        <v>212</v>
      </c>
      <c r="L203" s="278">
        <v>50</v>
      </c>
      <c r="M203" s="282" t="s">
        <v>2596</v>
      </c>
    </row>
    <row r="204" spans="1:13" s="7" customFormat="1" ht="15" customHeight="1" x14ac:dyDescent="0.25">
      <c r="A204" s="179" t="s">
        <v>2501</v>
      </c>
      <c r="B204" s="64" t="s">
        <v>634</v>
      </c>
      <c r="C204" s="17" t="s">
        <v>2503</v>
      </c>
      <c r="D204" s="36">
        <v>0.8</v>
      </c>
      <c r="E204" s="36">
        <v>0.9</v>
      </c>
      <c r="F204" s="123">
        <v>23.5</v>
      </c>
      <c r="G204" s="123">
        <v>21.6</v>
      </c>
      <c r="H204" s="123">
        <v>2.5</v>
      </c>
      <c r="I204" s="144" t="s">
        <v>2507</v>
      </c>
      <c r="J204" s="150" t="s">
        <v>2505</v>
      </c>
      <c r="K204" s="10" t="s">
        <v>212</v>
      </c>
      <c r="L204" s="278">
        <v>37</v>
      </c>
      <c r="M204" s="282" t="s">
        <v>2596</v>
      </c>
    </row>
    <row r="205" spans="1:13" s="7" customFormat="1" ht="15" customHeight="1" x14ac:dyDescent="0.25">
      <c r="A205" s="179" t="s">
        <v>2502</v>
      </c>
      <c r="B205" s="64" t="s">
        <v>634</v>
      </c>
      <c r="C205" s="17" t="s">
        <v>2504</v>
      </c>
      <c r="D205" s="36">
        <v>0.8</v>
      </c>
      <c r="E205" s="36">
        <v>0.9</v>
      </c>
      <c r="F205" s="123">
        <v>23.5</v>
      </c>
      <c r="G205" s="123">
        <v>21.6</v>
      </c>
      <c r="H205" s="123">
        <v>2.5</v>
      </c>
      <c r="I205" s="144" t="s">
        <v>2506</v>
      </c>
      <c r="J205" s="150" t="s">
        <v>2505</v>
      </c>
      <c r="K205" s="10" t="s">
        <v>212</v>
      </c>
      <c r="L205" s="278">
        <v>37</v>
      </c>
      <c r="M205" s="282" t="s">
        <v>2596</v>
      </c>
    </row>
    <row r="206" spans="1:13" s="7" customFormat="1" ht="15" customHeight="1" x14ac:dyDescent="0.25">
      <c r="A206" s="178" t="s">
        <v>9</v>
      </c>
      <c r="B206" s="33" t="s">
        <v>634</v>
      </c>
      <c r="C206" s="18" t="s">
        <v>211</v>
      </c>
      <c r="D206" s="22">
        <v>0.81646626599954664</v>
      </c>
      <c r="E206" s="8">
        <v>0.90718473999949623</v>
      </c>
      <c r="F206" s="8">
        <v>10.16</v>
      </c>
      <c r="G206" s="8">
        <v>5.08</v>
      </c>
      <c r="H206" s="8">
        <v>5.08</v>
      </c>
      <c r="I206" s="143" t="s">
        <v>1557</v>
      </c>
      <c r="J206" s="150" t="s">
        <v>2006</v>
      </c>
      <c r="K206" s="9" t="s">
        <v>212</v>
      </c>
      <c r="L206" s="278">
        <v>26</v>
      </c>
      <c r="M206" s="282" t="s">
        <v>2596</v>
      </c>
    </row>
    <row r="207" spans="1:13" ht="15" customHeight="1" x14ac:dyDescent="0.25">
      <c r="A207" s="180" t="s">
        <v>213</v>
      </c>
      <c r="B207" s="33" t="s">
        <v>634</v>
      </c>
      <c r="C207" s="17" t="s">
        <v>1404</v>
      </c>
      <c r="D207" s="22">
        <v>0.81646626599954664</v>
      </c>
      <c r="E207" s="8">
        <v>0.90718473999949623</v>
      </c>
      <c r="F207" s="8">
        <v>10.16</v>
      </c>
      <c r="G207" s="8">
        <v>7.62</v>
      </c>
      <c r="H207" s="8">
        <v>7.62</v>
      </c>
      <c r="I207" s="139" t="s">
        <v>1580</v>
      </c>
      <c r="J207" s="150" t="s">
        <v>2006</v>
      </c>
      <c r="K207" s="9" t="s">
        <v>212</v>
      </c>
      <c r="L207" s="278">
        <v>26</v>
      </c>
      <c r="M207" s="282" t="s">
        <v>2596</v>
      </c>
    </row>
    <row r="208" spans="1:13" ht="15" customHeight="1" x14ac:dyDescent="0.25">
      <c r="A208" s="180" t="s">
        <v>133</v>
      </c>
      <c r="B208" s="33" t="s">
        <v>634</v>
      </c>
      <c r="C208" s="207" t="s">
        <v>2182</v>
      </c>
      <c r="D208" s="22">
        <v>1.2246993989993198</v>
      </c>
      <c r="E208" s="8">
        <v>1.3607771099992443</v>
      </c>
      <c r="F208" s="8">
        <v>122.55500000000001</v>
      </c>
      <c r="G208" s="8">
        <v>10.795</v>
      </c>
      <c r="H208" s="8">
        <v>10.795</v>
      </c>
      <c r="I208" s="139" t="s">
        <v>1585</v>
      </c>
      <c r="J208" s="151">
        <v>3926909790</v>
      </c>
      <c r="K208" s="9" t="s">
        <v>210</v>
      </c>
      <c r="L208" s="278">
        <v>28</v>
      </c>
      <c r="M208" s="282" t="s">
        <v>2596</v>
      </c>
    </row>
    <row r="209" spans="1:13" ht="15" customHeight="1" x14ac:dyDescent="0.25">
      <c r="A209" s="447" t="s">
        <v>528</v>
      </c>
      <c r="B209" s="33" t="s">
        <v>634</v>
      </c>
      <c r="C209" s="58" t="s">
        <v>2181</v>
      </c>
      <c r="D209" s="22">
        <v>1.2246993989993198</v>
      </c>
      <c r="E209" s="8">
        <v>1.3607771099992443</v>
      </c>
      <c r="F209" s="8">
        <v>122.55500000000001</v>
      </c>
      <c r="G209" s="8">
        <v>10.795</v>
      </c>
      <c r="H209" s="8">
        <v>10.795</v>
      </c>
      <c r="I209" s="139" t="s">
        <v>1586</v>
      </c>
      <c r="J209" s="151">
        <v>3926909790</v>
      </c>
      <c r="K209" s="9" t="s">
        <v>210</v>
      </c>
      <c r="L209" s="278">
        <v>28</v>
      </c>
      <c r="M209" s="282" t="s">
        <v>2596</v>
      </c>
    </row>
    <row r="210" spans="1:13" ht="15" customHeight="1" x14ac:dyDescent="0.25">
      <c r="A210" s="180" t="s">
        <v>26</v>
      </c>
      <c r="B210" s="33" t="s">
        <v>634</v>
      </c>
      <c r="C210" s="17" t="s">
        <v>2180</v>
      </c>
      <c r="D210" s="22">
        <v>2.0411656649988665</v>
      </c>
      <c r="E210" s="8">
        <v>2.2679618499987404</v>
      </c>
      <c r="F210" s="8">
        <v>123.19</v>
      </c>
      <c r="G210" s="8">
        <v>10.795</v>
      </c>
      <c r="H210" s="8">
        <v>10.668000000000001</v>
      </c>
      <c r="I210" s="139" t="s">
        <v>1572</v>
      </c>
      <c r="J210" s="151">
        <v>3926909790</v>
      </c>
      <c r="K210" s="9" t="s">
        <v>210</v>
      </c>
      <c r="L210" s="278">
        <v>70</v>
      </c>
      <c r="M210" s="282" t="s">
        <v>2596</v>
      </c>
    </row>
    <row r="211" spans="1:13" ht="15" customHeight="1" x14ac:dyDescent="0.25">
      <c r="A211" s="180" t="s">
        <v>32</v>
      </c>
      <c r="B211" s="33" t="s">
        <v>634</v>
      </c>
      <c r="C211" s="17" t="s">
        <v>2183</v>
      </c>
      <c r="D211" s="22">
        <v>0.24493987979986401</v>
      </c>
      <c r="E211" s="8">
        <v>0.27215542199984888</v>
      </c>
      <c r="F211" s="8">
        <v>21.59</v>
      </c>
      <c r="G211" s="8">
        <v>13.97</v>
      </c>
      <c r="H211" s="8">
        <v>13.97</v>
      </c>
      <c r="I211" s="139" t="s">
        <v>1647</v>
      </c>
      <c r="J211" s="151">
        <v>3926909790</v>
      </c>
      <c r="K211" s="9" t="s">
        <v>210</v>
      </c>
      <c r="L211" s="278">
        <v>39</v>
      </c>
      <c r="M211" s="282" t="s">
        <v>2596</v>
      </c>
    </row>
    <row r="212" spans="1:13" ht="15" customHeight="1" x14ac:dyDescent="0.25">
      <c r="A212" s="180" t="s">
        <v>2</v>
      </c>
      <c r="B212" s="33" t="s">
        <v>634</v>
      </c>
      <c r="C212" s="17" t="s">
        <v>2184</v>
      </c>
      <c r="D212" s="22">
        <v>2.4493987979986396</v>
      </c>
      <c r="E212" s="8">
        <v>2.7215542199984886</v>
      </c>
      <c r="F212" s="8">
        <v>24.13</v>
      </c>
      <c r="G212" s="8">
        <v>24.13</v>
      </c>
      <c r="H212" s="8">
        <v>9.5250000000000004</v>
      </c>
      <c r="I212" s="139" t="s">
        <v>1558</v>
      </c>
      <c r="J212" s="150" t="s">
        <v>2006</v>
      </c>
      <c r="K212" s="9" t="s">
        <v>212</v>
      </c>
      <c r="L212" s="278">
        <v>54</v>
      </c>
      <c r="M212" s="282" t="s">
        <v>2596</v>
      </c>
    </row>
    <row r="213" spans="1:13" ht="15" customHeight="1" x14ac:dyDescent="0.25">
      <c r="A213" s="180" t="s">
        <v>12</v>
      </c>
      <c r="B213" s="33" t="s">
        <v>634</v>
      </c>
      <c r="C213" s="17" t="s">
        <v>2185</v>
      </c>
      <c r="D213" s="22">
        <v>1.2246993989993198</v>
      </c>
      <c r="E213" s="8">
        <v>1.3607771099992443</v>
      </c>
      <c r="F213" s="8">
        <v>27.305</v>
      </c>
      <c r="G213" s="8">
        <v>18.414999999999999</v>
      </c>
      <c r="H213" s="8">
        <v>7.62</v>
      </c>
      <c r="I213" s="139" t="s">
        <v>1559</v>
      </c>
      <c r="J213" s="150" t="s">
        <v>2006</v>
      </c>
      <c r="K213" s="9" t="s">
        <v>214</v>
      </c>
      <c r="L213" s="278">
        <v>203</v>
      </c>
      <c r="M213" s="282" t="s">
        <v>2596</v>
      </c>
    </row>
    <row r="214" spans="1:13" ht="15" customHeight="1" x14ac:dyDescent="0.25">
      <c r="A214" s="373" t="s">
        <v>529</v>
      </c>
      <c r="B214" s="33" t="s">
        <v>634</v>
      </c>
      <c r="C214" s="58" t="s">
        <v>2186</v>
      </c>
      <c r="D214" s="22">
        <v>2.8620000000000001</v>
      </c>
      <c r="E214" s="10">
        <v>3.18</v>
      </c>
      <c r="F214" s="10">
        <v>20.3</v>
      </c>
      <c r="G214" s="10">
        <v>20.3</v>
      </c>
      <c r="H214" s="10">
        <v>9.5299999999999994</v>
      </c>
      <c r="I214" s="144" t="s">
        <v>1560</v>
      </c>
      <c r="J214" s="150" t="s">
        <v>2006</v>
      </c>
      <c r="K214" s="10" t="s">
        <v>212</v>
      </c>
      <c r="L214" s="278">
        <v>98</v>
      </c>
      <c r="M214" s="282" t="s">
        <v>2596</v>
      </c>
    </row>
    <row r="215" spans="1:13" ht="15" customHeight="1" x14ac:dyDescent="0.25">
      <c r="A215" s="378" t="s">
        <v>13</v>
      </c>
      <c r="B215" s="33" t="s">
        <v>634</v>
      </c>
      <c r="C215" s="17" t="s">
        <v>2142</v>
      </c>
      <c r="D215" s="22">
        <v>9.3893620589947862</v>
      </c>
      <c r="E215" s="8">
        <v>10.432624509994207</v>
      </c>
      <c r="F215" s="8">
        <v>80.644999999999996</v>
      </c>
      <c r="G215" s="8">
        <v>73.025000000000006</v>
      </c>
      <c r="H215" s="8">
        <v>12.7</v>
      </c>
      <c r="I215" s="139" t="s">
        <v>1573</v>
      </c>
      <c r="J215" s="150" t="s">
        <v>2006</v>
      </c>
      <c r="K215" s="9" t="s">
        <v>210</v>
      </c>
      <c r="L215" s="278">
        <v>337</v>
      </c>
      <c r="M215" s="282" t="s">
        <v>2596</v>
      </c>
    </row>
    <row r="216" spans="1:13" ht="15" customHeight="1" x14ac:dyDescent="0.25">
      <c r="A216" s="356" t="s">
        <v>1019</v>
      </c>
      <c r="B216" s="33" t="s">
        <v>634</v>
      </c>
      <c r="C216" s="17" t="s">
        <v>2143</v>
      </c>
      <c r="D216" s="22">
        <v>10.5</v>
      </c>
      <c r="E216" s="22">
        <v>11.54</v>
      </c>
      <c r="F216" s="8">
        <v>62.74</v>
      </c>
      <c r="G216" s="8">
        <v>58.42</v>
      </c>
      <c r="H216" s="8">
        <v>12.7</v>
      </c>
      <c r="I216" s="139" t="s">
        <v>1975</v>
      </c>
      <c r="J216" s="150" t="s">
        <v>2006</v>
      </c>
      <c r="K216" s="9" t="s">
        <v>210</v>
      </c>
      <c r="L216" s="278">
        <v>555</v>
      </c>
      <c r="M216" s="282" t="s">
        <v>2596</v>
      </c>
    </row>
    <row r="217" spans="1:13" ht="15" customHeight="1" x14ac:dyDescent="0.25">
      <c r="A217" s="356" t="s">
        <v>1020</v>
      </c>
      <c r="B217" s="33" t="s">
        <v>634</v>
      </c>
      <c r="C217" s="17" t="s">
        <v>2144</v>
      </c>
      <c r="D217" s="22">
        <v>10.5</v>
      </c>
      <c r="E217" s="22">
        <v>11.54</v>
      </c>
      <c r="F217" s="8">
        <v>62.74</v>
      </c>
      <c r="G217" s="8">
        <v>58.42</v>
      </c>
      <c r="H217" s="8">
        <v>12.7</v>
      </c>
      <c r="I217" s="139" t="s">
        <v>1976</v>
      </c>
      <c r="J217" s="150" t="s">
        <v>2006</v>
      </c>
      <c r="K217" s="9" t="s">
        <v>210</v>
      </c>
      <c r="L217" s="278">
        <v>555</v>
      </c>
      <c r="M217" s="282" t="s">
        <v>2596</v>
      </c>
    </row>
    <row r="218" spans="1:13" ht="15" customHeight="1" x14ac:dyDescent="0.25">
      <c r="A218" s="356" t="s">
        <v>10</v>
      </c>
      <c r="B218" s="33" t="s">
        <v>634</v>
      </c>
      <c r="C218" s="17" t="s">
        <v>215</v>
      </c>
      <c r="D218" s="22">
        <v>1.6329325319990933</v>
      </c>
      <c r="E218" s="8">
        <v>1.8143694799989925</v>
      </c>
      <c r="F218" s="8">
        <v>19.05</v>
      </c>
      <c r="G218" s="8">
        <v>19.05</v>
      </c>
      <c r="H218" s="8">
        <v>13.97</v>
      </c>
      <c r="I218" s="139" t="s">
        <v>1561</v>
      </c>
      <c r="J218" s="150" t="s">
        <v>2006</v>
      </c>
      <c r="K218" s="9" t="s">
        <v>210</v>
      </c>
      <c r="L218" s="278">
        <v>126</v>
      </c>
      <c r="M218" s="282" t="s">
        <v>2596</v>
      </c>
    </row>
    <row r="219" spans="1:13" ht="15" customHeight="1" x14ac:dyDescent="0.25">
      <c r="A219" s="356" t="s">
        <v>3</v>
      </c>
      <c r="B219" s="33" t="s">
        <v>634</v>
      </c>
      <c r="C219" s="17" t="s">
        <v>216</v>
      </c>
      <c r="D219" s="22">
        <v>4.490564462997507</v>
      </c>
      <c r="E219" s="8">
        <v>4.9895160699972294</v>
      </c>
      <c r="F219" s="8">
        <v>46.355000000000004</v>
      </c>
      <c r="G219" s="8">
        <v>26.035</v>
      </c>
      <c r="H219" s="8">
        <v>15.24</v>
      </c>
      <c r="I219" s="139" t="s">
        <v>1562</v>
      </c>
      <c r="J219" s="150" t="s">
        <v>2006</v>
      </c>
      <c r="K219" s="9" t="s">
        <v>210</v>
      </c>
      <c r="L219" s="278">
        <v>115</v>
      </c>
      <c r="M219" s="282" t="s">
        <v>2596</v>
      </c>
    </row>
    <row r="220" spans="1:13" ht="15" customHeight="1" x14ac:dyDescent="0.25">
      <c r="A220" s="356" t="s">
        <v>4</v>
      </c>
      <c r="B220" s="33" t="s">
        <v>634</v>
      </c>
      <c r="C220" s="17" t="s">
        <v>217</v>
      </c>
      <c r="D220" s="22">
        <v>2.0411656649988665</v>
      </c>
      <c r="E220" s="8">
        <v>2.2679618499987404</v>
      </c>
      <c r="F220" s="8">
        <v>18.414999999999999</v>
      </c>
      <c r="G220" s="8">
        <v>18.414999999999999</v>
      </c>
      <c r="H220" s="8">
        <v>13.97</v>
      </c>
      <c r="I220" s="139" t="s">
        <v>1563</v>
      </c>
      <c r="J220" s="150" t="s">
        <v>2006</v>
      </c>
      <c r="K220" s="9" t="s">
        <v>210</v>
      </c>
      <c r="L220" s="278">
        <v>109</v>
      </c>
      <c r="M220" s="282" t="s">
        <v>2596</v>
      </c>
    </row>
    <row r="221" spans="1:13" ht="15" customHeight="1" x14ac:dyDescent="0.25">
      <c r="A221" s="356" t="s">
        <v>2306</v>
      </c>
      <c r="B221" s="33" t="s">
        <v>634</v>
      </c>
      <c r="C221" s="17" t="s">
        <v>2307</v>
      </c>
      <c r="D221" s="22">
        <v>2.8576319309984131</v>
      </c>
      <c r="E221" s="8">
        <v>3.1751465899982367</v>
      </c>
      <c r="F221" s="8">
        <v>75.564999999999998</v>
      </c>
      <c r="G221" s="8">
        <v>10.795</v>
      </c>
      <c r="H221" s="8">
        <v>5.08</v>
      </c>
      <c r="I221" s="139" t="s">
        <v>2308</v>
      </c>
      <c r="J221" s="150" t="s">
        <v>2006</v>
      </c>
      <c r="K221" s="9" t="s">
        <v>210</v>
      </c>
      <c r="L221" s="278">
        <v>67</v>
      </c>
      <c r="M221" s="282" t="s">
        <v>2596</v>
      </c>
    </row>
    <row r="222" spans="1:13" ht="15" customHeight="1" x14ac:dyDescent="0.25">
      <c r="A222" s="356" t="s">
        <v>5</v>
      </c>
      <c r="B222" s="33" t="s">
        <v>634</v>
      </c>
      <c r="C222" s="17" t="s">
        <v>218</v>
      </c>
      <c r="D222" s="22">
        <v>2.8576319309984131</v>
      </c>
      <c r="E222" s="8">
        <v>3.1751465899982367</v>
      </c>
      <c r="F222" s="8">
        <v>75.564999999999998</v>
      </c>
      <c r="G222" s="8">
        <v>10.795</v>
      </c>
      <c r="H222" s="8">
        <v>5.08</v>
      </c>
      <c r="I222" s="142" t="s">
        <v>1564</v>
      </c>
      <c r="J222" s="150" t="s">
        <v>2006</v>
      </c>
      <c r="K222" s="9" t="s">
        <v>210</v>
      </c>
      <c r="L222" s="278">
        <v>101</v>
      </c>
      <c r="M222" s="282" t="s">
        <v>2596</v>
      </c>
    </row>
    <row r="223" spans="1:13" ht="15" customHeight="1" x14ac:dyDescent="0.25">
      <c r="A223" s="356" t="s">
        <v>1</v>
      </c>
      <c r="B223" s="33" t="s">
        <v>634</v>
      </c>
      <c r="C223" s="17" t="s">
        <v>219</v>
      </c>
      <c r="D223" s="22">
        <v>2.4493987979986396</v>
      </c>
      <c r="E223" s="8">
        <v>2.7215542199984886</v>
      </c>
      <c r="F223" s="8">
        <v>20.32</v>
      </c>
      <c r="G223" s="8">
        <v>13.97</v>
      </c>
      <c r="H223" s="8">
        <v>13.97</v>
      </c>
      <c r="I223" s="139" t="s">
        <v>1565</v>
      </c>
      <c r="J223" s="150" t="s">
        <v>2006</v>
      </c>
      <c r="K223" s="9" t="s">
        <v>212</v>
      </c>
      <c r="L223" s="278">
        <v>58</v>
      </c>
      <c r="M223" s="282" t="s">
        <v>2596</v>
      </c>
    </row>
    <row r="224" spans="1:13" ht="15" customHeight="1" x14ac:dyDescent="0.25">
      <c r="A224" s="356" t="s">
        <v>220</v>
      </c>
      <c r="B224" s="33" t="s">
        <v>634</v>
      </c>
      <c r="C224" s="17" t="s">
        <v>221</v>
      </c>
      <c r="D224" s="22">
        <v>2.4493987979986396</v>
      </c>
      <c r="E224" s="8">
        <v>2.7215542199984886</v>
      </c>
      <c r="F224" s="8">
        <v>20.32</v>
      </c>
      <c r="G224" s="8">
        <v>13.97</v>
      </c>
      <c r="H224" s="8">
        <v>13.97</v>
      </c>
      <c r="I224" s="139" t="s">
        <v>1597</v>
      </c>
      <c r="J224" s="150" t="s">
        <v>2006</v>
      </c>
      <c r="K224" s="9" t="s">
        <v>210</v>
      </c>
      <c r="L224" s="278">
        <v>58</v>
      </c>
      <c r="M224" s="282" t="s">
        <v>2596</v>
      </c>
    </row>
    <row r="225" spans="1:13" ht="15" customHeight="1" x14ac:dyDescent="0.25">
      <c r="A225" s="356" t="s">
        <v>34</v>
      </c>
      <c r="B225" s="33" t="s">
        <v>634</v>
      </c>
      <c r="C225" s="17" t="s">
        <v>222</v>
      </c>
      <c r="D225" s="22">
        <v>4.0823313299977335E-2</v>
      </c>
      <c r="E225" s="8">
        <v>4.5359236999974815E-2</v>
      </c>
      <c r="F225" s="8">
        <v>15.24</v>
      </c>
      <c r="G225" s="8">
        <v>17.78</v>
      </c>
      <c r="H225" s="8">
        <v>0.63500000000000001</v>
      </c>
      <c r="I225" s="139" t="s">
        <v>1566</v>
      </c>
      <c r="J225" s="150" t="s">
        <v>2006</v>
      </c>
      <c r="K225" s="9" t="s">
        <v>212</v>
      </c>
      <c r="L225" s="278">
        <v>15</v>
      </c>
      <c r="M225" s="282" t="s">
        <v>2596</v>
      </c>
    </row>
    <row r="226" spans="1:13" s="2" customFormat="1" ht="15" customHeight="1" x14ac:dyDescent="0.25">
      <c r="A226" s="180" t="s">
        <v>223</v>
      </c>
      <c r="B226" s="33" t="s">
        <v>634</v>
      </c>
      <c r="C226" s="17" t="s">
        <v>224</v>
      </c>
      <c r="D226" s="22">
        <v>0.40823313299977332</v>
      </c>
      <c r="E226" s="8">
        <v>0.45359236999974811</v>
      </c>
      <c r="F226" s="8">
        <v>15.24</v>
      </c>
      <c r="G226" s="8">
        <v>17.78</v>
      </c>
      <c r="H226" s="8">
        <v>0.63500000000000001</v>
      </c>
      <c r="I226" s="139" t="s">
        <v>1598</v>
      </c>
      <c r="J226" s="150" t="s">
        <v>2006</v>
      </c>
      <c r="K226" s="9" t="s">
        <v>212</v>
      </c>
      <c r="L226" s="278">
        <v>15</v>
      </c>
      <c r="M226" s="282" t="s">
        <v>2596</v>
      </c>
    </row>
    <row r="227" spans="1:13" s="2" customFormat="1" ht="15" customHeight="1" x14ac:dyDescent="0.25">
      <c r="A227" s="293" t="s">
        <v>225</v>
      </c>
      <c r="B227" s="33" t="s">
        <v>634</v>
      </c>
      <c r="C227" s="17" t="s">
        <v>226</v>
      </c>
      <c r="D227" s="22">
        <v>4.0823313299977335E-2</v>
      </c>
      <c r="E227" s="8">
        <v>4.5359236999974815E-2</v>
      </c>
      <c r="F227" s="8">
        <v>15.24</v>
      </c>
      <c r="G227" s="8">
        <v>17.78</v>
      </c>
      <c r="H227" s="8">
        <v>0.63500000000000001</v>
      </c>
      <c r="I227" s="139" t="s">
        <v>1599</v>
      </c>
      <c r="J227" s="150" t="s">
        <v>2006</v>
      </c>
      <c r="K227" s="9" t="s">
        <v>212</v>
      </c>
      <c r="L227" s="278">
        <v>15</v>
      </c>
      <c r="M227" s="282" t="s">
        <v>2596</v>
      </c>
    </row>
    <row r="228" spans="1:13" s="2" customFormat="1" ht="15" customHeight="1" x14ac:dyDescent="0.25">
      <c r="A228" s="293" t="s">
        <v>39</v>
      </c>
      <c r="B228" s="33" t="s">
        <v>634</v>
      </c>
      <c r="C228" s="198" t="s">
        <v>227</v>
      </c>
      <c r="D228" s="22">
        <v>0.10205828324994333</v>
      </c>
      <c r="E228" s="8">
        <v>0.11339809249993703</v>
      </c>
      <c r="F228" s="8">
        <v>21.59</v>
      </c>
      <c r="G228" s="8">
        <v>15.24</v>
      </c>
      <c r="H228" s="8">
        <v>3.81</v>
      </c>
      <c r="I228" s="298" t="s">
        <v>1632</v>
      </c>
      <c r="J228" s="150" t="s">
        <v>2006</v>
      </c>
      <c r="K228" s="9" t="s">
        <v>210</v>
      </c>
      <c r="L228" s="278">
        <v>15</v>
      </c>
      <c r="M228" s="282" t="s">
        <v>2596</v>
      </c>
    </row>
    <row r="229" spans="1:13" s="2" customFormat="1" ht="15" customHeight="1" x14ac:dyDescent="0.25">
      <c r="A229" s="293" t="s">
        <v>136</v>
      </c>
      <c r="B229" s="33" t="s">
        <v>634</v>
      </c>
      <c r="C229" s="198" t="s">
        <v>2263</v>
      </c>
      <c r="D229" s="22">
        <v>0.40823313299977332</v>
      </c>
      <c r="E229" s="8">
        <v>0.45359236999974811</v>
      </c>
      <c r="F229" s="8">
        <v>17.78</v>
      </c>
      <c r="G229" s="8">
        <v>5.7149999999999999</v>
      </c>
      <c r="H229" s="8">
        <v>5.7149999999999999</v>
      </c>
      <c r="I229" s="298" t="s">
        <v>1600</v>
      </c>
      <c r="J229" s="150" t="s">
        <v>2006</v>
      </c>
      <c r="K229" s="9" t="s">
        <v>212</v>
      </c>
      <c r="L229" s="278">
        <v>21</v>
      </c>
      <c r="M229" s="282" t="s">
        <v>2596</v>
      </c>
    </row>
    <row r="230" spans="1:13" s="2" customFormat="1" ht="15" customHeight="1" x14ac:dyDescent="0.25">
      <c r="A230" s="293" t="s">
        <v>228</v>
      </c>
      <c r="B230" s="33" t="s">
        <v>634</v>
      </c>
      <c r="C230" s="198" t="s">
        <v>2264</v>
      </c>
      <c r="D230" s="22">
        <v>0.16329325319990934</v>
      </c>
      <c r="E230" s="8">
        <v>0.18143694799989926</v>
      </c>
      <c r="F230" s="8">
        <v>13.97</v>
      </c>
      <c r="G230" s="8">
        <v>5.7149999999999999</v>
      </c>
      <c r="H230" s="8">
        <v>5.7149999999999999</v>
      </c>
      <c r="I230" s="298" t="s">
        <v>1636</v>
      </c>
      <c r="J230" s="152">
        <v>7608208990</v>
      </c>
      <c r="K230" s="9" t="s">
        <v>212</v>
      </c>
      <c r="L230" s="278">
        <v>21</v>
      </c>
      <c r="M230" s="282" t="s">
        <v>2596</v>
      </c>
    </row>
    <row r="231" spans="1:13" s="2" customFormat="1" ht="15" customHeight="1" x14ac:dyDescent="0.25">
      <c r="A231" s="351" t="s">
        <v>137</v>
      </c>
      <c r="B231" s="33" t="s">
        <v>634</v>
      </c>
      <c r="C231" s="392" t="s">
        <v>2265</v>
      </c>
      <c r="D231" s="22">
        <v>0.40823313299977332</v>
      </c>
      <c r="E231" s="8">
        <v>0.45359236999974811</v>
      </c>
      <c r="F231" s="8">
        <v>17.78</v>
      </c>
      <c r="G231" s="8">
        <v>5.7149999999999999</v>
      </c>
      <c r="H231" s="8">
        <v>5.7149999999999999</v>
      </c>
      <c r="I231" s="139" t="s">
        <v>1601</v>
      </c>
      <c r="J231" s="152">
        <v>7608208990</v>
      </c>
      <c r="K231" s="9" t="s">
        <v>212</v>
      </c>
      <c r="L231" s="278">
        <v>26</v>
      </c>
      <c r="M231" s="282" t="s">
        <v>2596</v>
      </c>
    </row>
    <row r="232" spans="1:13" s="2" customFormat="1" ht="15" customHeight="1" x14ac:dyDescent="0.25">
      <c r="A232" s="351" t="s">
        <v>141</v>
      </c>
      <c r="B232" s="33" t="s">
        <v>634</v>
      </c>
      <c r="C232" s="392" t="s">
        <v>2253</v>
      </c>
      <c r="D232" s="22">
        <v>0.81646626599954664</v>
      </c>
      <c r="E232" s="8">
        <v>0.90718473999949623</v>
      </c>
      <c r="F232" s="8">
        <v>30.48</v>
      </c>
      <c r="G232" s="8">
        <v>7.62</v>
      </c>
      <c r="H232" s="8">
        <v>7.62</v>
      </c>
      <c r="I232" s="139" t="s">
        <v>1602</v>
      </c>
      <c r="J232" s="152">
        <v>7608208990</v>
      </c>
      <c r="K232" s="9" t="s">
        <v>212</v>
      </c>
      <c r="L232" s="278">
        <v>68</v>
      </c>
      <c r="M232" s="282" t="s">
        <v>2596</v>
      </c>
    </row>
    <row r="233" spans="1:13" ht="15" customHeight="1" x14ac:dyDescent="0.25">
      <c r="A233" s="173" t="s">
        <v>229</v>
      </c>
      <c r="B233" s="33" t="s">
        <v>634</v>
      </c>
      <c r="C233" s="14" t="s">
        <v>2273</v>
      </c>
      <c r="D233" s="22">
        <v>0.81646626599954664</v>
      </c>
      <c r="E233" s="8">
        <v>0.90718473999949623</v>
      </c>
      <c r="F233" s="8">
        <v>30.48</v>
      </c>
      <c r="G233" s="8">
        <v>7.62</v>
      </c>
      <c r="H233" s="8">
        <v>7.62</v>
      </c>
      <c r="I233" s="437" t="s">
        <v>1592</v>
      </c>
      <c r="J233" s="152">
        <v>7608208990</v>
      </c>
      <c r="K233" s="9" t="s">
        <v>212</v>
      </c>
      <c r="L233" s="278">
        <v>68</v>
      </c>
      <c r="M233" s="282" t="s">
        <v>2596</v>
      </c>
    </row>
    <row r="234" spans="1:13" ht="15" customHeight="1" x14ac:dyDescent="0.25">
      <c r="A234" s="176" t="s">
        <v>230</v>
      </c>
      <c r="B234" s="33" t="s">
        <v>634</v>
      </c>
      <c r="C234" s="66" t="s">
        <v>2274</v>
      </c>
      <c r="D234" s="88">
        <v>0.33760880099081253</v>
      </c>
      <c r="E234" s="89">
        <v>0.37512088998979171</v>
      </c>
      <c r="F234" s="89">
        <v>17.78</v>
      </c>
      <c r="G234" s="89">
        <v>5.7149999999999999</v>
      </c>
      <c r="H234" s="89">
        <v>5.7149999999999999</v>
      </c>
      <c r="I234" s="145" t="s">
        <v>1603</v>
      </c>
      <c r="J234" s="152">
        <v>7608208990</v>
      </c>
      <c r="K234" s="90" t="s">
        <v>212</v>
      </c>
      <c r="L234" s="278">
        <v>26</v>
      </c>
      <c r="M234" s="282" t="s">
        <v>2596</v>
      </c>
    </row>
    <row r="235" spans="1:13" ht="15" customHeight="1" x14ac:dyDescent="0.25">
      <c r="A235" s="380" t="s">
        <v>231</v>
      </c>
      <c r="B235" s="33" t="s">
        <v>634</v>
      </c>
      <c r="C235" s="398" t="s">
        <v>2252</v>
      </c>
      <c r="D235" s="410">
        <v>0.81646626599954664</v>
      </c>
      <c r="E235" s="217">
        <v>0.90718473999949623</v>
      </c>
      <c r="F235" s="217">
        <v>30.48</v>
      </c>
      <c r="G235" s="217">
        <v>7.62</v>
      </c>
      <c r="H235" s="217">
        <v>7.62</v>
      </c>
      <c r="I235" s="299" t="s">
        <v>1604</v>
      </c>
      <c r="J235" s="152">
        <v>7608208990</v>
      </c>
      <c r="K235" s="9" t="s">
        <v>212</v>
      </c>
      <c r="L235" s="278">
        <v>31</v>
      </c>
      <c r="M235" s="282" t="s">
        <v>2596</v>
      </c>
    </row>
    <row r="236" spans="1:13" ht="15" customHeight="1" x14ac:dyDescent="0.25">
      <c r="A236" s="183" t="s">
        <v>142</v>
      </c>
      <c r="B236" s="33" t="s">
        <v>634</v>
      </c>
      <c r="C236" s="390" t="s">
        <v>2257</v>
      </c>
      <c r="D236" s="22">
        <v>0.81646626599954664</v>
      </c>
      <c r="E236" s="8">
        <v>0.90718473999949623</v>
      </c>
      <c r="F236" s="8">
        <v>37.465000000000003</v>
      </c>
      <c r="G236" s="8">
        <v>6.35</v>
      </c>
      <c r="H236" s="8">
        <v>6.35</v>
      </c>
      <c r="I236" s="142" t="s">
        <v>1605</v>
      </c>
      <c r="J236" s="152">
        <v>7608208990</v>
      </c>
      <c r="K236" s="9" t="s">
        <v>210</v>
      </c>
      <c r="L236" s="278">
        <v>90</v>
      </c>
      <c r="M236" s="282" t="s">
        <v>2596</v>
      </c>
    </row>
    <row r="237" spans="1:13" ht="15" customHeight="1" x14ac:dyDescent="0.25">
      <c r="A237" s="183" t="s">
        <v>232</v>
      </c>
      <c r="B237" s="33" t="s">
        <v>634</v>
      </c>
      <c r="C237" s="398" t="s">
        <v>2275</v>
      </c>
      <c r="D237" s="22">
        <v>0.81646626599954664</v>
      </c>
      <c r="E237" s="8">
        <v>0.90718473999949623</v>
      </c>
      <c r="F237" s="8">
        <v>45.085000000000001</v>
      </c>
      <c r="G237" s="8">
        <v>6.35</v>
      </c>
      <c r="H237" s="8">
        <v>6.35</v>
      </c>
      <c r="I237" s="142" t="s">
        <v>1638</v>
      </c>
      <c r="J237" s="152">
        <v>7608208990</v>
      </c>
      <c r="K237" s="9" t="s">
        <v>210</v>
      </c>
      <c r="L237" s="278">
        <v>90</v>
      </c>
      <c r="M237" s="282" t="s">
        <v>2596</v>
      </c>
    </row>
    <row r="238" spans="1:13" ht="15" customHeight="1" x14ac:dyDescent="0.25">
      <c r="A238" s="183" t="s">
        <v>233</v>
      </c>
      <c r="B238" s="33" t="s">
        <v>634</v>
      </c>
      <c r="C238" s="390" t="s">
        <v>2276</v>
      </c>
      <c r="D238" s="22">
        <v>0.5176396126437125</v>
      </c>
      <c r="E238" s="8">
        <v>0.57515512515968059</v>
      </c>
      <c r="F238" s="8">
        <v>30.48</v>
      </c>
      <c r="G238" s="8">
        <v>7.62</v>
      </c>
      <c r="H238" s="8">
        <v>7.62</v>
      </c>
      <c r="I238" s="142" t="s">
        <v>1637</v>
      </c>
      <c r="J238" s="152">
        <v>7608208990</v>
      </c>
      <c r="K238" s="9" t="s">
        <v>212</v>
      </c>
      <c r="L238" s="278">
        <v>31</v>
      </c>
      <c r="M238" s="282" t="s">
        <v>2596</v>
      </c>
    </row>
    <row r="239" spans="1:13" s="2" customFormat="1" ht="15" customHeight="1" x14ac:dyDescent="0.25">
      <c r="A239" s="180" t="s">
        <v>138</v>
      </c>
      <c r="B239" s="33" t="s">
        <v>634</v>
      </c>
      <c r="C239" s="17" t="s">
        <v>2254</v>
      </c>
      <c r="D239" s="22">
        <v>0.81646626599954664</v>
      </c>
      <c r="E239" s="8">
        <v>0.90718473999949623</v>
      </c>
      <c r="F239" s="8">
        <v>38.1</v>
      </c>
      <c r="G239" s="8">
        <v>7.62</v>
      </c>
      <c r="H239" s="8">
        <v>7.62</v>
      </c>
      <c r="I239" s="139" t="s">
        <v>1606</v>
      </c>
      <c r="J239" s="152">
        <v>7608208990</v>
      </c>
      <c r="K239" s="9" t="s">
        <v>212</v>
      </c>
      <c r="L239" s="278">
        <v>34</v>
      </c>
      <c r="M239" s="282" t="s">
        <v>2596</v>
      </c>
    </row>
    <row r="240" spans="1:13" s="2" customFormat="1" ht="15" customHeight="1" x14ac:dyDescent="0.25">
      <c r="A240" s="180" t="s">
        <v>143</v>
      </c>
      <c r="B240" s="33" t="s">
        <v>634</v>
      </c>
      <c r="C240" s="17" t="s">
        <v>2266</v>
      </c>
      <c r="D240" s="22">
        <v>1.2246993989993198</v>
      </c>
      <c r="E240" s="8">
        <v>1.3607771099992443</v>
      </c>
      <c r="F240" s="8">
        <v>45.72</v>
      </c>
      <c r="G240" s="8">
        <v>7.62</v>
      </c>
      <c r="H240" s="8">
        <v>7.62</v>
      </c>
      <c r="I240" s="139" t="s">
        <v>1607</v>
      </c>
      <c r="J240" s="152">
        <v>7608208990</v>
      </c>
      <c r="K240" s="9" t="s">
        <v>212</v>
      </c>
      <c r="L240" s="278">
        <v>111</v>
      </c>
      <c r="M240" s="282" t="s">
        <v>2596</v>
      </c>
    </row>
    <row r="241" spans="1:13" s="2" customFormat="1" ht="15" customHeight="1" x14ac:dyDescent="0.25">
      <c r="A241" s="180" t="s">
        <v>234</v>
      </c>
      <c r="B241" s="33" t="s">
        <v>634</v>
      </c>
      <c r="C241" s="17" t="s">
        <v>2267</v>
      </c>
      <c r="D241" s="22">
        <v>1.2246993989993198</v>
      </c>
      <c r="E241" s="8">
        <v>1.3607771099992443</v>
      </c>
      <c r="F241" s="8">
        <v>45.72</v>
      </c>
      <c r="G241" s="8">
        <v>7.62</v>
      </c>
      <c r="H241" s="8">
        <v>7.62</v>
      </c>
      <c r="I241" s="139" t="s">
        <v>1608</v>
      </c>
      <c r="J241" s="152">
        <v>7608208990</v>
      </c>
      <c r="K241" s="9" t="s">
        <v>212</v>
      </c>
      <c r="L241" s="278">
        <v>111</v>
      </c>
      <c r="M241" s="282" t="s">
        <v>2596</v>
      </c>
    </row>
    <row r="242" spans="1:13" s="2" customFormat="1" ht="15" customHeight="1" x14ac:dyDescent="0.25">
      <c r="A242" s="180" t="s">
        <v>235</v>
      </c>
      <c r="B242" s="33" t="s">
        <v>634</v>
      </c>
      <c r="C242" s="392" t="s">
        <v>2277</v>
      </c>
      <c r="D242" s="411">
        <v>0.81646626599954664</v>
      </c>
      <c r="E242" s="8">
        <v>0.90718473999949623</v>
      </c>
      <c r="F242" s="8">
        <v>38.417500000000004</v>
      </c>
      <c r="G242" s="8">
        <v>6.9850000000000003</v>
      </c>
      <c r="H242" s="8">
        <v>5.08</v>
      </c>
      <c r="I242" s="139" t="s">
        <v>1609</v>
      </c>
      <c r="J242" s="152">
        <v>7608208990</v>
      </c>
      <c r="K242" s="9" t="s">
        <v>212</v>
      </c>
      <c r="L242" s="278">
        <v>34</v>
      </c>
      <c r="M242" s="282" t="s">
        <v>2596</v>
      </c>
    </row>
    <row r="243" spans="1:13" ht="15" customHeight="1" x14ac:dyDescent="0.25">
      <c r="A243" s="376" t="s">
        <v>236</v>
      </c>
      <c r="B243" s="33" t="s">
        <v>634</v>
      </c>
      <c r="C243" s="14" t="s">
        <v>2255</v>
      </c>
      <c r="D243" s="22">
        <v>1.2246993989993198</v>
      </c>
      <c r="E243" s="8">
        <v>1.3607771099992443</v>
      </c>
      <c r="F243" s="8">
        <v>53.975000000000001</v>
      </c>
      <c r="G243" s="8">
        <v>6.9850000000000003</v>
      </c>
      <c r="H243" s="8">
        <v>5.08</v>
      </c>
      <c r="I243" s="142" t="s">
        <v>1610</v>
      </c>
      <c r="J243" s="152">
        <v>7608208990</v>
      </c>
      <c r="K243" s="9" t="s">
        <v>212</v>
      </c>
      <c r="L243" s="278">
        <v>38</v>
      </c>
      <c r="M243" s="282" t="s">
        <v>2596</v>
      </c>
    </row>
    <row r="244" spans="1:13" ht="15" customHeight="1" x14ac:dyDescent="0.25">
      <c r="A244" s="376" t="s">
        <v>144</v>
      </c>
      <c r="B244" s="33" t="s">
        <v>634</v>
      </c>
      <c r="C244" s="14" t="s">
        <v>2268</v>
      </c>
      <c r="D244" s="22">
        <v>1.6329325319990933</v>
      </c>
      <c r="E244" s="8">
        <v>1.8143694799989925</v>
      </c>
      <c r="F244" s="8">
        <v>60.96</v>
      </c>
      <c r="G244" s="8">
        <v>6.9850000000000003</v>
      </c>
      <c r="H244" s="8">
        <v>6.9850000000000003</v>
      </c>
      <c r="I244" s="142" t="s">
        <v>1611</v>
      </c>
      <c r="J244" s="152">
        <v>7608208990</v>
      </c>
      <c r="K244" s="9" t="s">
        <v>212</v>
      </c>
      <c r="L244" s="278">
        <v>130</v>
      </c>
      <c r="M244" s="282" t="s">
        <v>2596</v>
      </c>
    </row>
    <row r="245" spans="1:13" ht="15" customHeight="1" x14ac:dyDescent="0.25">
      <c r="A245" s="183" t="s">
        <v>237</v>
      </c>
      <c r="B245" s="33" t="s">
        <v>634</v>
      </c>
      <c r="C245" s="14" t="s">
        <v>2269</v>
      </c>
      <c r="D245" s="22">
        <v>1.6329325319990933</v>
      </c>
      <c r="E245" s="8">
        <v>1.8143694799989925</v>
      </c>
      <c r="F245" s="8">
        <v>60.96</v>
      </c>
      <c r="G245" s="8">
        <v>6.9850000000000003</v>
      </c>
      <c r="H245" s="8">
        <v>6.9850000000000003</v>
      </c>
      <c r="I245" s="142" t="s">
        <v>1639</v>
      </c>
      <c r="J245" s="152">
        <v>7608208990</v>
      </c>
      <c r="K245" s="9" t="s">
        <v>212</v>
      </c>
      <c r="L245" s="278">
        <v>130</v>
      </c>
      <c r="M245" s="282" t="s">
        <v>2596</v>
      </c>
    </row>
    <row r="246" spans="1:13" ht="15" customHeight="1" x14ac:dyDescent="0.25">
      <c r="A246" s="283" t="s">
        <v>429</v>
      </c>
      <c r="B246" s="33" t="s">
        <v>634</v>
      </c>
      <c r="C246" s="15" t="s">
        <v>2256</v>
      </c>
      <c r="D246" s="22">
        <v>1.2246993989993198</v>
      </c>
      <c r="E246" s="8">
        <v>1.3607771099992443</v>
      </c>
      <c r="F246" s="8">
        <v>53.975000000000001</v>
      </c>
      <c r="G246" s="8">
        <v>6.9850000000000003</v>
      </c>
      <c r="H246" s="8">
        <v>5.08</v>
      </c>
      <c r="I246" s="422" t="s">
        <v>1454</v>
      </c>
      <c r="J246" s="152">
        <v>7608208990</v>
      </c>
      <c r="K246" s="9" t="s">
        <v>210</v>
      </c>
      <c r="L246" s="278">
        <v>38</v>
      </c>
      <c r="M246" s="282" t="s">
        <v>2596</v>
      </c>
    </row>
    <row r="247" spans="1:13" ht="15" customHeight="1" x14ac:dyDescent="0.25">
      <c r="A247" s="183" t="s">
        <v>145</v>
      </c>
      <c r="B247" s="33" t="s">
        <v>634</v>
      </c>
      <c r="C247" s="14" t="s">
        <v>2258</v>
      </c>
      <c r="D247" s="22">
        <v>2.0411656649988665</v>
      </c>
      <c r="E247" s="8">
        <v>2.2679618499987404</v>
      </c>
      <c r="F247" s="8">
        <v>76.2</v>
      </c>
      <c r="G247" s="8">
        <v>7.62</v>
      </c>
      <c r="H247" s="8">
        <v>7.62</v>
      </c>
      <c r="I247" s="142" t="s">
        <v>1612</v>
      </c>
      <c r="J247" s="152">
        <v>7608208990</v>
      </c>
      <c r="K247" s="9" t="s">
        <v>212</v>
      </c>
      <c r="L247" s="278">
        <v>138</v>
      </c>
      <c r="M247" s="282" t="s">
        <v>2596</v>
      </c>
    </row>
    <row r="248" spans="1:13" ht="15" customHeight="1" x14ac:dyDescent="0.25">
      <c r="A248" s="183" t="s">
        <v>238</v>
      </c>
      <c r="B248" s="33" t="s">
        <v>634</v>
      </c>
      <c r="C248" s="14" t="s">
        <v>2270</v>
      </c>
      <c r="D248" s="22">
        <v>2.0411656649988665</v>
      </c>
      <c r="E248" s="8">
        <v>2.2679618499987404</v>
      </c>
      <c r="F248" s="8">
        <v>76.2</v>
      </c>
      <c r="G248" s="8">
        <v>7.62</v>
      </c>
      <c r="H248" s="8">
        <v>7.62</v>
      </c>
      <c r="I248" s="142" t="s">
        <v>1613</v>
      </c>
      <c r="J248" s="152">
        <v>7608208990</v>
      </c>
      <c r="K248" s="9" t="s">
        <v>212</v>
      </c>
      <c r="L248" s="278">
        <v>138</v>
      </c>
      <c r="M248" s="282" t="s">
        <v>2596</v>
      </c>
    </row>
    <row r="249" spans="1:13" ht="15" customHeight="1" x14ac:dyDescent="0.25">
      <c r="A249" s="183" t="s">
        <v>139</v>
      </c>
      <c r="B249" s="33" t="s">
        <v>634</v>
      </c>
      <c r="C249" s="14" t="s">
        <v>2260</v>
      </c>
      <c r="D249" s="22">
        <v>1.2246993989993198</v>
      </c>
      <c r="E249" s="8">
        <v>1.3607771099992443</v>
      </c>
      <c r="F249" s="8">
        <v>68.58</v>
      </c>
      <c r="G249" s="8">
        <v>7.62</v>
      </c>
      <c r="H249" s="8">
        <v>7.62</v>
      </c>
      <c r="I249" s="142" t="s">
        <v>1614</v>
      </c>
      <c r="J249" s="152">
        <v>7608208990</v>
      </c>
      <c r="K249" s="9" t="s">
        <v>210</v>
      </c>
      <c r="L249" s="278">
        <v>40</v>
      </c>
      <c r="M249" s="282" t="s">
        <v>2596</v>
      </c>
    </row>
    <row r="250" spans="1:13" ht="15" customHeight="1" x14ac:dyDescent="0.25">
      <c r="A250" s="183" t="s">
        <v>239</v>
      </c>
      <c r="B250" s="33" t="s">
        <v>634</v>
      </c>
      <c r="C250" s="14" t="s">
        <v>2278</v>
      </c>
      <c r="D250" s="22">
        <v>1.2246993989993198</v>
      </c>
      <c r="E250" s="8">
        <v>1.3607771099992443</v>
      </c>
      <c r="F250" s="8">
        <v>68.58</v>
      </c>
      <c r="G250" s="8">
        <v>7.62</v>
      </c>
      <c r="H250" s="8">
        <v>7.62</v>
      </c>
      <c r="I250" s="142" t="s">
        <v>1593</v>
      </c>
      <c r="J250" s="152">
        <v>7608208990</v>
      </c>
      <c r="K250" s="9" t="s">
        <v>210</v>
      </c>
      <c r="L250" s="278">
        <v>40</v>
      </c>
      <c r="M250" s="282" t="s">
        <v>2596</v>
      </c>
    </row>
    <row r="251" spans="1:13" ht="15" customHeight="1" x14ac:dyDescent="0.25">
      <c r="A251" s="183" t="s">
        <v>146</v>
      </c>
      <c r="B251" s="33" t="s">
        <v>634</v>
      </c>
      <c r="C251" s="14" t="s">
        <v>2280</v>
      </c>
      <c r="D251" s="22">
        <v>3.2658650639981865</v>
      </c>
      <c r="E251" s="8">
        <v>3.6287389599979849</v>
      </c>
      <c r="F251" s="8">
        <v>106.68</v>
      </c>
      <c r="G251" s="8">
        <v>7.62</v>
      </c>
      <c r="H251" s="8">
        <v>7.62</v>
      </c>
      <c r="I251" s="142" t="s">
        <v>1615</v>
      </c>
      <c r="J251" s="152">
        <v>7608208990</v>
      </c>
      <c r="K251" s="9" t="s">
        <v>212</v>
      </c>
      <c r="L251" s="278">
        <v>146</v>
      </c>
      <c r="M251" s="282" t="s">
        <v>2596</v>
      </c>
    </row>
    <row r="252" spans="1:13" ht="15" customHeight="1" x14ac:dyDescent="0.25">
      <c r="A252" s="183" t="s">
        <v>240</v>
      </c>
      <c r="B252" s="33" t="s">
        <v>634</v>
      </c>
      <c r="C252" s="14" t="s">
        <v>2279</v>
      </c>
      <c r="D252" s="22">
        <v>3.2658650639981865</v>
      </c>
      <c r="E252" s="8">
        <v>3.6287389599979849</v>
      </c>
      <c r="F252" s="8">
        <v>106.68</v>
      </c>
      <c r="G252" s="8">
        <v>7.62</v>
      </c>
      <c r="H252" s="8">
        <v>7.62</v>
      </c>
      <c r="I252" s="142" t="s">
        <v>1616</v>
      </c>
      <c r="J252" s="152">
        <v>7608208990</v>
      </c>
      <c r="K252" s="9" t="s">
        <v>212</v>
      </c>
      <c r="L252" s="278">
        <v>146</v>
      </c>
      <c r="M252" s="282" t="s">
        <v>2596</v>
      </c>
    </row>
    <row r="253" spans="1:13" ht="15" customHeight="1" x14ac:dyDescent="0.25">
      <c r="A253" s="183" t="s">
        <v>140</v>
      </c>
      <c r="B253" s="33" t="s">
        <v>634</v>
      </c>
      <c r="C253" s="14" t="s">
        <v>2386</v>
      </c>
      <c r="D253" s="22">
        <v>1.6329325319990933</v>
      </c>
      <c r="E253" s="8">
        <v>1.8143694799989925</v>
      </c>
      <c r="F253" s="8">
        <v>99.06</v>
      </c>
      <c r="G253" s="8">
        <v>7.62</v>
      </c>
      <c r="H253" s="8">
        <v>7.62</v>
      </c>
      <c r="I253" s="142" t="s">
        <v>1617</v>
      </c>
      <c r="J253" s="152">
        <v>7608208990</v>
      </c>
      <c r="K253" s="9" t="s">
        <v>212</v>
      </c>
      <c r="L253" s="278">
        <v>50</v>
      </c>
      <c r="M253" s="282" t="s">
        <v>2596</v>
      </c>
    </row>
    <row r="254" spans="1:13" ht="15" customHeight="1" x14ac:dyDescent="0.25">
      <c r="A254" s="216" t="s">
        <v>430</v>
      </c>
      <c r="B254" s="33" t="s">
        <v>634</v>
      </c>
      <c r="C254" s="15" t="s">
        <v>2387</v>
      </c>
      <c r="D254" s="22">
        <v>1.6329325319990933</v>
      </c>
      <c r="E254" s="8">
        <v>1.8143694799989925</v>
      </c>
      <c r="F254" s="8">
        <v>99.06</v>
      </c>
      <c r="G254" s="8">
        <v>7.62</v>
      </c>
      <c r="H254" s="8">
        <v>7.62</v>
      </c>
      <c r="I254" s="141" t="s">
        <v>1618</v>
      </c>
      <c r="J254" s="152">
        <v>7608208990</v>
      </c>
      <c r="K254" s="9" t="s">
        <v>212</v>
      </c>
      <c r="L254" s="278">
        <v>50</v>
      </c>
      <c r="M254" s="282" t="s">
        <v>2596</v>
      </c>
    </row>
    <row r="255" spans="1:13" ht="15" customHeight="1" x14ac:dyDescent="0.25">
      <c r="A255" s="183" t="s">
        <v>147</v>
      </c>
      <c r="B255" s="33" t="s">
        <v>634</v>
      </c>
      <c r="C255" s="14" t="s">
        <v>2281</v>
      </c>
      <c r="D255" s="22">
        <v>3.67409819699796</v>
      </c>
      <c r="E255" s="8">
        <v>4.0823313299977331</v>
      </c>
      <c r="F255" s="8">
        <v>137.79500000000002</v>
      </c>
      <c r="G255" s="8">
        <v>6.9850000000000003</v>
      </c>
      <c r="H255" s="8">
        <v>5.08</v>
      </c>
      <c r="I255" s="142" t="s">
        <v>1619</v>
      </c>
      <c r="J255" s="152">
        <v>7608208990</v>
      </c>
      <c r="K255" s="9" t="s">
        <v>210</v>
      </c>
      <c r="L255" s="278">
        <v>174</v>
      </c>
      <c r="M255" s="282" t="s">
        <v>2596</v>
      </c>
    </row>
    <row r="256" spans="1:13" ht="15" customHeight="1" x14ac:dyDescent="0.25">
      <c r="A256" s="183" t="s">
        <v>241</v>
      </c>
      <c r="B256" s="33" t="s">
        <v>634</v>
      </c>
      <c r="C256" s="14" t="s">
        <v>2282</v>
      </c>
      <c r="D256" s="22">
        <v>3.2658650639981865</v>
      </c>
      <c r="E256" s="8">
        <v>3.6287389599979849</v>
      </c>
      <c r="F256" s="8">
        <v>137.79500000000002</v>
      </c>
      <c r="G256" s="8">
        <v>6.9850000000000003</v>
      </c>
      <c r="H256" s="8">
        <v>5.08</v>
      </c>
      <c r="I256" s="142" t="s">
        <v>1640</v>
      </c>
      <c r="J256" s="152">
        <v>7608208990</v>
      </c>
      <c r="K256" s="9" t="s">
        <v>210</v>
      </c>
      <c r="L256" s="278">
        <v>174</v>
      </c>
      <c r="M256" s="282" t="s">
        <v>2596</v>
      </c>
    </row>
    <row r="257" spans="1:13" ht="15" customHeight="1" x14ac:dyDescent="0.25">
      <c r="A257" s="216" t="s">
        <v>410</v>
      </c>
      <c r="B257" s="33" t="s">
        <v>634</v>
      </c>
      <c r="C257" s="15" t="s">
        <v>2283</v>
      </c>
      <c r="D257" s="22">
        <v>2.4493987979986396</v>
      </c>
      <c r="E257" s="8">
        <v>2.7215542199984886</v>
      </c>
      <c r="F257" s="8">
        <v>129.54</v>
      </c>
      <c r="G257" s="8">
        <v>6.9850000000000003</v>
      </c>
      <c r="H257" s="8">
        <v>6.9850000000000003</v>
      </c>
      <c r="I257" s="141" t="s">
        <v>1620</v>
      </c>
      <c r="J257" s="152">
        <v>7608208990</v>
      </c>
      <c r="K257" s="9" t="s">
        <v>210</v>
      </c>
      <c r="L257" s="278">
        <v>65</v>
      </c>
      <c r="M257" s="282" t="s">
        <v>2596</v>
      </c>
    </row>
    <row r="258" spans="1:13" ht="15" customHeight="1" x14ac:dyDescent="0.25">
      <c r="A258" s="216" t="s">
        <v>431</v>
      </c>
      <c r="B258" s="33" t="s">
        <v>634</v>
      </c>
      <c r="C258" s="15" t="s">
        <v>2284</v>
      </c>
      <c r="D258" s="22">
        <v>2.0411656649988665</v>
      </c>
      <c r="E258" s="8">
        <v>2.2679618499987404</v>
      </c>
      <c r="F258" s="8">
        <v>129.54</v>
      </c>
      <c r="G258" s="8">
        <v>6.9850000000000003</v>
      </c>
      <c r="H258" s="8">
        <v>6.9850000000000003</v>
      </c>
      <c r="I258" s="141" t="s">
        <v>1641</v>
      </c>
      <c r="J258" s="152">
        <v>7608208990</v>
      </c>
      <c r="K258" s="9" t="s">
        <v>210</v>
      </c>
      <c r="L258" s="278">
        <v>65</v>
      </c>
      <c r="M258" s="282" t="s">
        <v>2596</v>
      </c>
    </row>
    <row r="259" spans="1:13" ht="15" customHeight="1" x14ac:dyDescent="0.25">
      <c r="A259" s="183" t="s">
        <v>148</v>
      </c>
      <c r="B259" s="33" t="s">
        <v>634</v>
      </c>
      <c r="C259" s="14" t="s">
        <v>2285</v>
      </c>
      <c r="D259" s="22">
        <v>4.0823313299977331</v>
      </c>
      <c r="E259" s="8">
        <v>4.5359236999974808</v>
      </c>
      <c r="F259" s="8">
        <v>167.64000000000001</v>
      </c>
      <c r="G259" s="8">
        <v>6.9850000000000003</v>
      </c>
      <c r="H259" s="8">
        <v>6.9850000000000003</v>
      </c>
      <c r="I259" s="142" t="s">
        <v>1594</v>
      </c>
      <c r="J259" s="152">
        <v>7608208990</v>
      </c>
      <c r="K259" s="9" t="s">
        <v>210</v>
      </c>
      <c r="L259" s="278">
        <v>174</v>
      </c>
      <c r="M259" s="282" t="s">
        <v>2596</v>
      </c>
    </row>
    <row r="260" spans="1:13" ht="15" customHeight="1" x14ac:dyDescent="0.25">
      <c r="A260" s="183" t="s">
        <v>242</v>
      </c>
      <c r="B260" s="33" t="s">
        <v>634</v>
      </c>
      <c r="C260" s="14" t="s">
        <v>2286</v>
      </c>
      <c r="D260" s="22">
        <v>4.0823313299977331</v>
      </c>
      <c r="E260" s="8">
        <v>4.5359236999974808</v>
      </c>
      <c r="F260" s="8">
        <v>167.64000000000001</v>
      </c>
      <c r="G260" s="8">
        <v>6.9850000000000003</v>
      </c>
      <c r="H260" s="8">
        <v>6.9850000000000003</v>
      </c>
      <c r="I260" s="142" t="s">
        <v>1642</v>
      </c>
      <c r="J260" s="152">
        <v>7608208990</v>
      </c>
      <c r="K260" s="9" t="s">
        <v>210</v>
      </c>
      <c r="L260" s="278">
        <v>174</v>
      </c>
      <c r="M260" s="282" t="s">
        <v>2596</v>
      </c>
    </row>
    <row r="261" spans="1:13" ht="15" customHeight="1" x14ac:dyDescent="0.25">
      <c r="A261" s="183" t="s">
        <v>428</v>
      </c>
      <c r="B261" s="33" t="s">
        <v>634</v>
      </c>
      <c r="C261" s="15" t="s">
        <v>2261</v>
      </c>
      <c r="D261" s="22">
        <v>2.8576319309984131</v>
      </c>
      <c r="E261" s="8">
        <v>3.1751465899982367</v>
      </c>
      <c r="F261" s="8">
        <v>160.655</v>
      </c>
      <c r="G261" s="8">
        <v>6.9850000000000003</v>
      </c>
      <c r="H261" s="8">
        <v>5.08</v>
      </c>
      <c r="I261" s="141" t="s">
        <v>1621</v>
      </c>
      <c r="J261" s="152">
        <v>7608208990</v>
      </c>
      <c r="K261" s="9" t="s">
        <v>210</v>
      </c>
      <c r="L261" s="278">
        <v>79</v>
      </c>
      <c r="M261" s="282" t="s">
        <v>2596</v>
      </c>
    </row>
    <row r="262" spans="1:13" ht="15" customHeight="1" x14ac:dyDescent="0.25">
      <c r="A262" s="289" t="s">
        <v>531</v>
      </c>
      <c r="B262" s="33" t="s">
        <v>634</v>
      </c>
      <c r="C262" s="60" t="s">
        <v>2197</v>
      </c>
      <c r="D262" s="22">
        <v>4.9050000000000002</v>
      </c>
      <c r="E262" s="10">
        <v>5.45</v>
      </c>
      <c r="F262" s="10">
        <v>198</v>
      </c>
      <c r="G262" s="10">
        <v>6.99</v>
      </c>
      <c r="H262" s="10">
        <v>6.99</v>
      </c>
      <c r="I262" s="140" t="s">
        <v>1622</v>
      </c>
      <c r="J262" s="151">
        <v>7608208990</v>
      </c>
      <c r="K262" s="10" t="s">
        <v>210</v>
      </c>
      <c r="L262" s="278">
        <v>174</v>
      </c>
      <c r="M262" s="282" t="s">
        <v>2596</v>
      </c>
    </row>
    <row r="263" spans="1:13" ht="15" customHeight="1" x14ac:dyDescent="0.25">
      <c r="A263" s="289" t="s">
        <v>560</v>
      </c>
      <c r="B263" s="33" t="s">
        <v>634</v>
      </c>
      <c r="C263" s="60" t="s">
        <v>2287</v>
      </c>
      <c r="D263" s="22">
        <v>4.9050000000000002</v>
      </c>
      <c r="E263" s="10">
        <v>5.45</v>
      </c>
      <c r="F263" s="10">
        <v>198</v>
      </c>
      <c r="G263" s="10">
        <v>6.99</v>
      </c>
      <c r="H263" s="10">
        <v>6.99</v>
      </c>
      <c r="I263" s="140" t="s">
        <v>1644</v>
      </c>
      <c r="J263" s="151">
        <v>7608208990</v>
      </c>
      <c r="K263" s="10" t="s">
        <v>210</v>
      </c>
      <c r="L263" s="278">
        <v>174</v>
      </c>
      <c r="M263" s="282" t="s">
        <v>2596</v>
      </c>
    </row>
    <row r="264" spans="1:13" ht="15" customHeight="1" x14ac:dyDescent="0.25">
      <c r="A264" s="183" t="s">
        <v>432</v>
      </c>
      <c r="B264" s="33" t="s">
        <v>634</v>
      </c>
      <c r="C264" s="15" t="s">
        <v>2288</v>
      </c>
      <c r="D264" s="22">
        <v>2.8576319309984131</v>
      </c>
      <c r="E264" s="8">
        <v>3.1751465899982367</v>
      </c>
      <c r="F264" s="8">
        <v>160.655</v>
      </c>
      <c r="G264" s="8">
        <v>6.9850000000000003</v>
      </c>
      <c r="H264" s="8">
        <v>5.08</v>
      </c>
      <c r="I264" s="141" t="s">
        <v>1643</v>
      </c>
      <c r="J264" s="152">
        <v>7608208990</v>
      </c>
      <c r="K264" s="9" t="s">
        <v>210</v>
      </c>
      <c r="L264" s="278">
        <v>79</v>
      </c>
      <c r="M264" s="282" t="s">
        <v>2596</v>
      </c>
    </row>
    <row r="265" spans="1:13" ht="15" customHeight="1" x14ac:dyDescent="0.25">
      <c r="A265" s="183" t="s">
        <v>2525</v>
      </c>
      <c r="B265" s="33" t="s">
        <v>634</v>
      </c>
      <c r="C265" s="14" t="s">
        <v>2527</v>
      </c>
      <c r="D265" s="22">
        <v>5.6</v>
      </c>
      <c r="E265" s="22">
        <v>5.6</v>
      </c>
      <c r="F265" s="22">
        <v>228.6</v>
      </c>
      <c r="G265" s="22">
        <v>8.9</v>
      </c>
      <c r="H265" s="22">
        <v>8.9</v>
      </c>
      <c r="I265" s="146" t="s">
        <v>2529</v>
      </c>
      <c r="J265" s="167" t="s">
        <v>2530</v>
      </c>
      <c r="K265" s="22" t="s">
        <v>210</v>
      </c>
      <c r="L265" s="278">
        <v>174</v>
      </c>
      <c r="M265" s="282" t="s">
        <v>2596</v>
      </c>
    </row>
    <row r="266" spans="1:13" ht="15" customHeight="1" x14ac:dyDescent="0.25">
      <c r="A266" s="183" t="s">
        <v>2526</v>
      </c>
      <c r="B266" s="33" t="s">
        <v>634</v>
      </c>
      <c r="C266" s="14" t="s">
        <v>2528</v>
      </c>
      <c r="D266" s="22">
        <v>5.6</v>
      </c>
      <c r="E266" s="22">
        <v>5.6</v>
      </c>
      <c r="F266" s="22">
        <v>228.6</v>
      </c>
      <c r="G266" s="22">
        <v>8.9</v>
      </c>
      <c r="H266" s="22">
        <v>8.9</v>
      </c>
      <c r="I266" s="146" t="s">
        <v>2531</v>
      </c>
      <c r="J266" s="167" t="s">
        <v>2530</v>
      </c>
      <c r="K266" s="22" t="s">
        <v>210</v>
      </c>
      <c r="L266" s="278">
        <v>174</v>
      </c>
      <c r="M266" s="282" t="s">
        <v>2596</v>
      </c>
    </row>
    <row r="267" spans="1:13" ht="15" customHeight="1" x14ac:dyDescent="0.25">
      <c r="A267" s="286" t="s">
        <v>2389</v>
      </c>
      <c r="B267" s="113" t="s">
        <v>634</v>
      </c>
      <c r="C267" s="19" t="s">
        <v>2392</v>
      </c>
      <c r="D267" s="243">
        <v>4.93</v>
      </c>
      <c r="E267" s="243">
        <v>5.7</v>
      </c>
      <c r="F267" s="243">
        <v>289.56</v>
      </c>
      <c r="G267" s="243">
        <v>8.89</v>
      </c>
      <c r="H267" s="243">
        <v>8.89</v>
      </c>
      <c r="I267" s="244" t="s">
        <v>2393</v>
      </c>
      <c r="J267" s="150" t="s">
        <v>2006</v>
      </c>
      <c r="K267" s="243" t="s">
        <v>210</v>
      </c>
      <c r="L267" s="278">
        <v>186</v>
      </c>
      <c r="M267" s="282" t="s">
        <v>2596</v>
      </c>
    </row>
    <row r="268" spans="1:13" ht="15" customHeight="1" x14ac:dyDescent="0.25">
      <c r="A268" s="286" t="s">
        <v>2390</v>
      </c>
      <c r="B268" s="113" t="s">
        <v>634</v>
      </c>
      <c r="C268" s="19" t="s">
        <v>2395</v>
      </c>
      <c r="D268" s="243">
        <v>4.93</v>
      </c>
      <c r="E268" s="243">
        <v>5.7</v>
      </c>
      <c r="F268" s="243">
        <v>289.56</v>
      </c>
      <c r="G268" s="243">
        <v>8.89</v>
      </c>
      <c r="H268" s="243">
        <v>8.89</v>
      </c>
      <c r="I268" s="244" t="s">
        <v>2394</v>
      </c>
      <c r="J268" s="150" t="s">
        <v>2006</v>
      </c>
      <c r="K268" s="243" t="s">
        <v>210</v>
      </c>
      <c r="L268" s="278">
        <v>186</v>
      </c>
      <c r="M268" s="282" t="s">
        <v>2596</v>
      </c>
    </row>
    <row r="269" spans="1:13" ht="15" customHeight="1" x14ac:dyDescent="0.25">
      <c r="A269" s="352" t="s">
        <v>409</v>
      </c>
      <c r="B269" s="113" t="s">
        <v>634</v>
      </c>
      <c r="C269" s="15" t="s">
        <v>2271</v>
      </c>
      <c r="D269" s="114">
        <v>6.939963260996147</v>
      </c>
      <c r="E269" s="115">
        <v>7.7110702899957184</v>
      </c>
      <c r="F269" s="115">
        <v>320.04000000000002</v>
      </c>
      <c r="G269" s="115">
        <v>6.9850000000000003</v>
      </c>
      <c r="H269" s="115">
        <v>6.9850000000000003</v>
      </c>
      <c r="I269" s="420" t="s">
        <v>1623</v>
      </c>
      <c r="J269" s="152">
        <v>7608208990</v>
      </c>
      <c r="K269" s="116" t="s">
        <v>210</v>
      </c>
      <c r="L269" s="278">
        <v>234</v>
      </c>
      <c r="M269" s="282" t="s">
        <v>2596</v>
      </c>
    </row>
    <row r="270" spans="1:13" ht="15" customHeight="1" x14ac:dyDescent="0.25">
      <c r="A270" s="352" t="s">
        <v>0</v>
      </c>
      <c r="B270" s="113" t="s">
        <v>634</v>
      </c>
      <c r="C270" s="15" t="s">
        <v>2198</v>
      </c>
      <c r="D270" s="114">
        <v>0.81646626599954664</v>
      </c>
      <c r="E270" s="115">
        <v>0.90718473999949623</v>
      </c>
      <c r="F270" s="115">
        <v>22.225000000000001</v>
      </c>
      <c r="G270" s="115">
        <v>17.145</v>
      </c>
      <c r="H270" s="115">
        <v>6.35</v>
      </c>
      <c r="I270" s="420" t="s">
        <v>1589</v>
      </c>
      <c r="J270" s="152" t="s">
        <v>2006</v>
      </c>
      <c r="K270" s="116" t="s">
        <v>212</v>
      </c>
      <c r="L270" s="278">
        <v>41</v>
      </c>
      <c r="M270" s="282" t="s">
        <v>2596</v>
      </c>
    </row>
    <row r="271" spans="1:13" ht="15" customHeight="1" x14ac:dyDescent="0.25">
      <c r="A271" s="352" t="s">
        <v>243</v>
      </c>
      <c r="B271" s="113" t="s">
        <v>634</v>
      </c>
      <c r="C271" s="15" t="s">
        <v>2289</v>
      </c>
      <c r="D271" s="114">
        <v>0.81646626599954664</v>
      </c>
      <c r="E271" s="115">
        <v>0.90718473999949623</v>
      </c>
      <c r="F271" s="115">
        <v>22.225000000000001</v>
      </c>
      <c r="G271" s="115">
        <v>17.145</v>
      </c>
      <c r="H271" s="115">
        <v>6.35</v>
      </c>
      <c r="I271" s="420" t="s">
        <v>1590</v>
      </c>
      <c r="J271" s="152" t="s">
        <v>2006</v>
      </c>
      <c r="K271" s="116" t="s">
        <v>212</v>
      </c>
      <c r="L271" s="278">
        <v>41</v>
      </c>
      <c r="M271" s="282" t="s">
        <v>2596</v>
      </c>
    </row>
    <row r="272" spans="1:13" ht="15" customHeight="1" x14ac:dyDescent="0.25">
      <c r="A272" s="286" t="s">
        <v>481</v>
      </c>
      <c r="B272" s="113" t="s">
        <v>634</v>
      </c>
      <c r="C272" s="19" t="s">
        <v>901</v>
      </c>
      <c r="D272" s="114">
        <v>0.19800000000000001</v>
      </c>
      <c r="E272" s="115">
        <v>0.22</v>
      </c>
      <c r="F272" s="115">
        <v>21.59</v>
      </c>
      <c r="G272" s="115">
        <v>15.24</v>
      </c>
      <c r="H272" s="115">
        <v>3.81</v>
      </c>
      <c r="I272" s="244" t="s">
        <v>1835</v>
      </c>
      <c r="J272" s="153" t="s">
        <v>2006</v>
      </c>
      <c r="K272" s="116" t="s">
        <v>210</v>
      </c>
      <c r="L272" s="278">
        <v>37</v>
      </c>
      <c r="M272" s="282" t="s">
        <v>2596</v>
      </c>
    </row>
    <row r="273" spans="1:13" ht="15" customHeight="1" x14ac:dyDescent="0.25">
      <c r="A273" s="365" t="s">
        <v>466</v>
      </c>
      <c r="B273" s="113" t="s">
        <v>634</v>
      </c>
      <c r="C273" s="19" t="s">
        <v>470</v>
      </c>
      <c r="D273" s="114">
        <v>0.32400000000000001</v>
      </c>
      <c r="E273" s="115">
        <v>0.36</v>
      </c>
      <c r="F273" s="115">
        <v>20.32</v>
      </c>
      <c r="G273" s="115">
        <v>12.7</v>
      </c>
      <c r="H273" s="115">
        <v>8.26</v>
      </c>
      <c r="I273" s="429" t="s">
        <v>1675</v>
      </c>
      <c r="J273" s="153" t="s">
        <v>2006</v>
      </c>
      <c r="K273" s="116" t="s">
        <v>212</v>
      </c>
      <c r="L273" s="278">
        <v>32</v>
      </c>
      <c r="M273" s="282" t="s">
        <v>2596</v>
      </c>
    </row>
    <row r="274" spans="1:13" ht="15" customHeight="1" x14ac:dyDescent="0.25">
      <c r="A274" s="289" t="s">
        <v>775</v>
      </c>
      <c r="B274" s="33" t="s">
        <v>634</v>
      </c>
      <c r="C274" s="19" t="s">
        <v>777</v>
      </c>
      <c r="D274" s="22">
        <v>1.3</v>
      </c>
      <c r="E274" s="8">
        <v>1.4</v>
      </c>
      <c r="F274" s="8">
        <v>33</v>
      </c>
      <c r="G274" s="8">
        <v>15.2</v>
      </c>
      <c r="H274" s="8">
        <v>15.2</v>
      </c>
      <c r="I274" s="142" t="s">
        <v>1928</v>
      </c>
      <c r="J274" s="153" t="s">
        <v>2006</v>
      </c>
      <c r="K274" s="9" t="s">
        <v>210</v>
      </c>
      <c r="L274" s="278">
        <v>134</v>
      </c>
      <c r="M274" s="282" t="s">
        <v>2596</v>
      </c>
    </row>
    <row r="275" spans="1:13" s="37" customFormat="1" ht="15" customHeight="1" x14ac:dyDescent="0.25">
      <c r="A275" s="446" t="s">
        <v>2065</v>
      </c>
      <c r="B275" s="33" t="s">
        <v>634</v>
      </c>
      <c r="C275" s="19" t="s">
        <v>2066</v>
      </c>
      <c r="D275" s="22">
        <v>1.3</v>
      </c>
      <c r="E275" s="8">
        <v>1.4</v>
      </c>
      <c r="F275" s="8">
        <v>33</v>
      </c>
      <c r="G275" s="8">
        <v>15.2</v>
      </c>
      <c r="H275" s="8">
        <v>15.2</v>
      </c>
      <c r="I275" s="142" t="s">
        <v>2067</v>
      </c>
      <c r="J275" s="153" t="s">
        <v>2006</v>
      </c>
      <c r="K275" s="9" t="s">
        <v>210</v>
      </c>
      <c r="L275" s="278">
        <v>103</v>
      </c>
      <c r="M275" s="282" t="s">
        <v>2596</v>
      </c>
    </row>
    <row r="276" spans="1:13" s="37" customFormat="1" ht="15" customHeight="1" x14ac:dyDescent="0.25">
      <c r="A276" s="377" t="s">
        <v>14</v>
      </c>
      <c r="B276" s="113" t="s">
        <v>634</v>
      </c>
      <c r="C276" s="405" t="s">
        <v>2290</v>
      </c>
      <c r="D276" s="114">
        <v>3.2658650639981865</v>
      </c>
      <c r="E276" s="115">
        <v>3.6287389599979849</v>
      </c>
      <c r="F276" s="115">
        <v>69.215000000000003</v>
      </c>
      <c r="G276" s="115">
        <v>26.67</v>
      </c>
      <c r="H276" s="115">
        <v>2.54</v>
      </c>
      <c r="I276" s="429" t="s">
        <v>1591</v>
      </c>
      <c r="J276" s="444" t="s">
        <v>2006</v>
      </c>
      <c r="K276" s="116" t="s">
        <v>212</v>
      </c>
      <c r="L276" s="278">
        <v>90</v>
      </c>
      <c r="M276" s="282" t="s">
        <v>2596</v>
      </c>
    </row>
    <row r="277" spans="1:13" s="38" customFormat="1" ht="15" customHeight="1" x14ac:dyDescent="0.25">
      <c r="A277" s="184" t="s">
        <v>2039</v>
      </c>
      <c r="B277" s="33" t="s">
        <v>634</v>
      </c>
      <c r="C277" s="14" t="s">
        <v>2040</v>
      </c>
      <c r="D277" s="22">
        <v>4.4800000000000004</v>
      </c>
      <c r="E277" s="8">
        <v>4</v>
      </c>
      <c r="F277" s="8">
        <v>74.752200000000002</v>
      </c>
      <c r="G277" s="8">
        <v>28.803600000000003</v>
      </c>
      <c r="H277" s="8">
        <v>2.7432000000000003</v>
      </c>
      <c r="I277" s="142" t="s">
        <v>2041</v>
      </c>
      <c r="J277" s="153" t="s">
        <v>2006</v>
      </c>
      <c r="K277" s="9" t="s">
        <v>212</v>
      </c>
      <c r="L277" s="278">
        <v>160</v>
      </c>
      <c r="M277" s="282" t="s">
        <v>2596</v>
      </c>
    </row>
    <row r="278" spans="1:13" s="38" customFormat="1" ht="15" customHeight="1" x14ac:dyDescent="0.25">
      <c r="A278" s="183" t="s">
        <v>41</v>
      </c>
      <c r="B278" s="33" t="s">
        <v>634</v>
      </c>
      <c r="C278" s="14" t="s">
        <v>2187</v>
      </c>
      <c r="D278" s="22">
        <v>0.34699816304980735</v>
      </c>
      <c r="E278" s="8">
        <v>0.38555351449978592</v>
      </c>
      <c r="F278" s="8">
        <v>22.86</v>
      </c>
      <c r="G278" s="8">
        <v>19.05</v>
      </c>
      <c r="H278" s="8">
        <v>6.35</v>
      </c>
      <c r="I278" s="142" t="s">
        <v>1661</v>
      </c>
      <c r="J278" s="152">
        <v>7608208990</v>
      </c>
      <c r="K278" s="9" t="s">
        <v>212</v>
      </c>
      <c r="L278" s="278">
        <v>21</v>
      </c>
      <c r="M278" s="282" t="s">
        <v>2596</v>
      </c>
    </row>
    <row r="279" spans="1:13" ht="15" customHeight="1" x14ac:dyDescent="0.25">
      <c r="A279" s="184" t="s">
        <v>244</v>
      </c>
      <c r="B279" s="33" t="s">
        <v>634</v>
      </c>
      <c r="C279" s="14" t="s">
        <v>2188</v>
      </c>
      <c r="D279" s="22">
        <v>0.32658650639981901</v>
      </c>
      <c r="E279" s="8">
        <v>0.36287389599979852</v>
      </c>
      <c r="F279" s="8">
        <v>22.86</v>
      </c>
      <c r="G279" s="8">
        <v>18.414999999999999</v>
      </c>
      <c r="H279" s="8">
        <v>6.35</v>
      </c>
      <c r="I279" s="142" t="s">
        <v>1660</v>
      </c>
      <c r="J279" s="152">
        <v>7608208990</v>
      </c>
      <c r="K279" s="9" t="s">
        <v>210</v>
      </c>
      <c r="L279" s="278">
        <v>21</v>
      </c>
      <c r="M279" s="282" t="s">
        <v>2596</v>
      </c>
    </row>
    <row r="280" spans="1:13" ht="15" customHeight="1" x14ac:dyDescent="0.25">
      <c r="A280" s="183" t="s">
        <v>2370</v>
      </c>
      <c r="B280" s="33" t="s">
        <v>634</v>
      </c>
      <c r="C280" s="14" t="s">
        <v>2371</v>
      </c>
      <c r="D280" s="22">
        <v>2.7147503344484929</v>
      </c>
      <c r="E280" s="8">
        <v>3.0163892604983253</v>
      </c>
      <c r="F280" s="8">
        <v>156.21</v>
      </c>
      <c r="G280" s="8">
        <v>5.7149999999999999</v>
      </c>
      <c r="H280" s="8">
        <v>5.7149999999999999</v>
      </c>
      <c r="I280" s="142" t="s">
        <v>2374</v>
      </c>
      <c r="J280" s="152" t="s">
        <v>2006</v>
      </c>
      <c r="K280" s="9" t="s">
        <v>210</v>
      </c>
      <c r="L280" s="278">
        <v>109</v>
      </c>
      <c r="M280" s="282" t="s">
        <v>2596</v>
      </c>
    </row>
    <row r="281" spans="1:13" ht="15" customHeight="1" x14ac:dyDescent="0.25">
      <c r="A281" s="183" t="s">
        <v>2372</v>
      </c>
      <c r="B281" s="33" t="s">
        <v>634</v>
      </c>
      <c r="C281" s="14" t="s">
        <v>2373</v>
      </c>
      <c r="D281" s="22">
        <v>5.4090890122469961</v>
      </c>
      <c r="E281" s="8">
        <v>6.0100989024966625</v>
      </c>
      <c r="F281" s="8">
        <v>209.88</v>
      </c>
      <c r="G281" s="8">
        <v>5.7149999999999999</v>
      </c>
      <c r="H281" s="8">
        <v>5.7149999999999999</v>
      </c>
      <c r="I281" s="142" t="s">
        <v>2375</v>
      </c>
      <c r="J281" s="152" t="s">
        <v>2006</v>
      </c>
      <c r="K281" s="9" t="s">
        <v>210</v>
      </c>
      <c r="L281" s="278">
        <v>152</v>
      </c>
      <c r="M281" s="282" t="s">
        <v>2596</v>
      </c>
    </row>
    <row r="282" spans="1:13" ht="15" customHeight="1" x14ac:dyDescent="0.25">
      <c r="A282" s="182" t="s">
        <v>521</v>
      </c>
      <c r="B282" s="33" t="s">
        <v>634</v>
      </c>
      <c r="C282" s="19" t="s">
        <v>537</v>
      </c>
      <c r="D282" s="22">
        <v>0.81</v>
      </c>
      <c r="E282" s="10">
        <v>0.9</v>
      </c>
      <c r="F282" s="10">
        <v>19.05</v>
      </c>
      <c r="G282" s="8">
        <v>17.78</v>
      </c>
      <c r="H282" s="8">
        <v>5.08</v>
      </c>
      <c r="I282" s="140" t="s">
        <v>1846</v>
      </c>
      <c r="J282" s="150" t="s">
        <v>2006</v>
      </c>
      <c r="K282" s="10" t="s">
        <v>212</v>
      </c>
      <c r="L282" s="278">
        <v>23</v>
      </c>
      <c r="M282" s="282" t="s">
        <v>2596</v>
      </c>
    </row>
    <row r="283" spans="1:13" ht="15" customHeight="1" x14ac:dyDescent="0.25">
      <c r="A283" s="182" t="s">
        <v>538</v>
      </c>
      <c r="B283" s="33" t="s">
        <v>634</v>
      </c>
      <c r="C283" s="19" t="s">
        <v>539</v>
      </c>
      <c r="D283" s="22">
        <v>0.81</v>
      </c>
      <c r="E283" s="10">
        <v>0.9</v>
      </c>
      <c r="F283" s="10">
        <v>19.05</v>
      </c>
      <c r="G283" s="10">
        <v>17.78</v>
      </c>
      <c r="H283" s="10">
        <v>5.08</v>
      </c>
      <c r="I283" s="140" t="s">
        <v>1847</v>
      </c>
      <c r="J283" s="150" t="s">
        <v>2006</v>
      </c>
      <c r="K283" s="10" t="s">
        <v>212</v>
      </c>
      <c r="L283" s="278">
        <v>23</v>
      </c>
      <c r="M283" s="282" t="s">
        <v>2596</v>
      </c>
    </row>
    <row r="284" spans="1:13" ht="15" customHeight="1" x14ac:dyDescent="0.25">
      <c r="A284" s="363" t="s">
        <v>2347</v>
      </c>
      <c r="B284" s="33" t="s">
        <v>634</v>
      </c>
      <c r="C284" s="55" t="s">
        <v>2348</v>
      </c>
      <c r="D284" s="22">
        <v>0.81</v>
      </c>
      <c r="E284" s="10">
        <v>0.9</v>
      </c>
      <c r="F284" s="10">
        <v>5.08</v>
      </c>
      <c r="G284" s="10">
        <v>5.08</v>
      </c>
      <c r="H284" s="10">
        <v>5.08</v>
      </c>
      <c r="I284" s="140" t="s">
        <v>2355</v>
      </c>
      <c r="J284" s="150" t="s">
        <v>2006</v>
      </c>
      <c r="K284" s="10" t="s">
        <v>212</v>
      </c>
      <c r="L284" s="278">
        <v>38</v>
      </c>
      <c r="M284" s="282" t="s">
        <v>2596</v>
      </c>
    </row>
    <row r="285" spans="1:13" ht="15" customHeight="1" x14ac:dyDescent="0.25">
      <c r="A285" s="183" t="s">
        <v>97</v>
      </c>
      <c r="B285" s="33" t="s">
        <v>634</v>
      </c>
      <c r="C285" s="14" t="s">
        <v>245</v>
      </c>
      <c r="D285" s="22">
        <v>0.36740981969979597</v>
      </c>
      <c r="E285" s="8">
        <v>0.40823313299977332</v>
      </c>
      <c r="F285" s="8">
        <v>19.684999999999999</v>
      </c>
      <c r="G285" s="8">
        <v>11.43</v>
      </c>
      <c r="H285" s="8">
        <v>8.2550000000000008</v>
      </c>
      <c r="I285" s="142" t="s">
        <v>1736</v>
      </c>
      <c r="J285" s="150" t="s">
        <v>2006</v>
      </c>
      <c r="K285" s="9" t="s">
        <v>210</v>
      </c>
      <c r="L285" s="278">
        <v>44</v>
      </c>
      <c r="M285" s="282" t="s">
        <v>2596</v>
      </c>
    </row>
    <row r="286" spans="1:13" ht="15" customHeight="1" x14ac:dyDescent="0.25">
      <c r="A286" s="184" t="s">
        <v>134</v>
      </c>
      <c r="B286" s="33" t="s">
        <v>634</v>
      </c>
      <c r="C286" s="14" t="s">
        <v>246</v>
      </c>
      <c r="D286" s="22">
        <v>0.53070307289970531</v>
      </c>
      <c r="E286" s="8">
        <v>0.58967008099967255</v>
      </c>
      <c r="F286" s="8">
        <v>10.795</v>
      </c>
      <c r="G286" s="8">
        <v>8.2550000000000008</v>
      </c>
      <c r="H286" s="8">
        <v>19.684999999999999</v>
      </c>
      <c r="I286" s="142" t="s">
        <v>1777</v>
      </c>
      <c r="J286" s="150" t="s">
        <v>2006</v>
      </c>
      <c r="K286" s="9" t="s">
        <v>210</v>
      </c>
      <c r="L286" s="278">
        <v>45</v>
      </c>
      <c r="M286" s="282" t="s">
        <v>2596</v>
      </c>
    </row>
    <row r="287" spans="1:13" ht="15" customHeight="1" x14ac:dyDescent="0.25">
      <c r="A287" s="184" t="s">
        <v>135</v>
      </c>
      <c r="B287" s="33" t="s">
        <v>634</v>
      </c>
      <c r="C287" s="14" t="s">
        <v>247</v>
      </c>
      <c r="D287" s="22">
        <v>0.34699816304980735</v>
      </c>
      <c r="E287" s="8">
        <v>0.38555351449978592</v>
      </c>
      <c r="F287" s="8">
        <v>19.684999999999999</v>
      </c>
      <c r="G287" s="8">
        <v>10.795</v>
      </c>
      <c r="H287" s="8">
        <v>8.2550000000000008</v>
      </c>
      <c r="I287" s="142" t="s">
        <v>1776</v>
      </c>
      <c r="J287" s="150" t="s">
        <v>2006</v>
      </c>
      <c r="K287" s="9" t="s">
        <v>210</v>
      </c>
      <c r="L287" s="278">
        <v>45</v>
      </c>
      <c r="M287" s="282" t="s">
        <v>2596</v>
      </c>
    </row>
    <row r="288" spans="1:13" ht="15" customHeight="1" x14ac:dyDescent="0.25">
      <c r="A288" s="184" t="s">
        <v>830</v>
      </c>
      <c r="B288" s="33" t="s">
        <v>634</v>
      </c>
      <c r="C288" s="14" t="s">
        <v>831</v>
      </c>
      <c r="D288" s="22">
        <v>0.3</v>
      </c>
      <c r="E288" s="8">
        <v>0.34</v>
      </c>
      <c r="F288" s="8">
        <v>15</v>
      </c>
      <c r="G288" s="8">
        <v>10.795</v>
      </c>
      <c r="H288" s="8">
        <v>8.2550000000000008</v>
      </c>
      <c r="I288" s="142" t="s">
        <v>1954</v>
      </c>
      <c r="J288" s="150" t="s">
        <v>2006</v>
      </c>
      <c r="K288" s="9" t="s">
        <v>210</v>
      </c>
      <c r="L288" s="278">
        <v>30</v>
      </c>
      <c r="M288" s="282" t="s">
        <v>2596</v>
      </c>
    </row>
    <row r="289" spans="1:13" ht="15" customHeight="1" x14ac:dyDescent="0.25">
      <c r="A289" s="184" t="s">
        <v>112</v>
      </c>
      <c r="B289" s="33" t="s">
        <v>634</v>
      </c>
      <c r="C289" s="14" t="s">
        <v>248</v>
      </c>
      <c r="D289" s="22">
        <v>2.5718687378985718</v>
      </c>
      <c r="E289" s="8">
        <v>2.8576319309984131</v>
      </c>
      <c r="F289" s="8">
        <v>26.035</v>
      </c>
      <c r="G289" s="8">
        <v>26.035</v>
      </c>
      <c r="H289" s="8">
        <v>13.335000000000001</v>
      </c>
      <c r="I289" s="142" t="s">
        <v>1725</v>
      </c>
      <c r="J289" s="150" t="s">
        <v>2006</v>
      </c>
      <c r="K289" s="9" t="s">
        <v>210</v>
      </c>
      <c r="L289" s="278">
        <v>55</v>
      </c>
      <c r="M289" s="282" t="s">
        <v>2596</v>
      </c>
    </row>
    <row r="290" spans="1:13" ht="15" customHeight="1" x14ac:dyDescent="0.25">
      <c r="A290" s="357" t="s">
        <v>843</v>
      </c>
      <c r="B290" s="33" t="s">
        <v>634</v>
      </c>
      <c r="C290" s="55" t="s">
        <v>1048</v>
      </c>
      <c r="D290" s="36">
        <v>2.4300000000000002</v>
      </c>
      <c r="E290" s="10">
        <v>1.88</v>
      </c>
      <c r="F290" s="10">
        <v>26.67</v>
      </c>
      <c r="G290" s="10">
        <v>26.67</v>
      </c>
      <c r="H290" s="10">
        <v>14.6</v>
      </c>
      <c r="I290" s="140" t="s">
        <v>1939</v>
      </c>
      <c r="J290" s="150" t="s">
        <v>2006</v>
      </c>
      <c r="K290" s="9" t="s">
        <v>210</v>
      </c>
      <c r="L290" s="278">
        <v>200</v>
      </c>
      <c r="M290" s="282" t="s">
        <v>2596</v>
      </c>
    </row>
    <row r="291" spans="1:13" ht="15" customHeight="1" x14ac:dyDescent="0.25">
      <c r="A291" s="357" t="s">
        <v>844</v>
      </c>
      <c r="B291" s="33" t="s">
        <v>634</v>
      </c>
      <c r="C291" s="55" t="s">
        <v>1049</v>
      </c>
      <c r="D291" s="36">
        <v>3.85</v>
      </c>
      <c r="E291" s="10">
        <v>2.9</v>
      </c>
      <c r="F291" s="10">
        <v>38.1</v>
      </c>
      <c r="G291" s="10">
        <v>21.59</v>
      </c>
      <c r="H291" s="10">
        <v>22.86</v>
      </c>
      <c r="I291" s="140" t="s">
        <v>1938</v>
      </c>
      <c r="J291" s="150" t="s">
        <v>2006</v>
      </c>
      <c r="K291" s="9" t="s">
        <v>210</v>
      </c>
      <c r="L291" s="278">
        <v>200</v>
      </c>
      <c r="M291" s="282" t="s">
        <v>2596</v>
      </c>
    </row>
    <row r="292" spans="1:13" ht="15" customHeight="1" x14ac:dyDescent="0.25">
      <c r="A292" s="363" t="s">
        <v>2349</v>
      </c>
      <c r="B292" s="33" t="s">
        <v>634</v>
      </c>
      <c r="C292" s="55" t="s">
        <v>2350</v>
      </c>
      <c r="D292" s="36">
        <v>3.85</v>
      </c>
      <c r="E292" s="10">
        <v>2.9</v>
      </c>
      <c r="F292" s="10">
        <v>38.1</v>
      </c>
      <c r="G292" s="10">
        <v>21.59</v>
      </c>
      <c r="H292" s="10">
        <v>22.86</v>
      </c>
      <c r="I292" s="140" t="s">
        <v>2356</v>
      </c>
      <c r="J292" s="150" t="s">
        <v>2006</v>
      </c>
      <c r="K292" s="9" t="s">
        <v>210</v>
      </c>
      <c r="L292" s="278">
        <v>52</v>
      </c>
      <c r="M292" s="282" t="s">
        <v>2596</v>
      </c>
    </row>
    <row r="293" spans="1:13" ht="15" customHeight="1" x14ac:dyDescent="0.25">
      <c r="A293" s="361" t="s">
        <v>776</v>
      </c>
      <c r="B293" s="33" t="s">
        <v>634</v>
      </c>
      <c r="C293" s="54" t="s">
        <v>778</v>
      </c>
      <c r="D293" s="22">
        <v>1.3</v>
      </c>
      <c r="E293" s="8">
        <v>1.4</v>
      </c>
      <c r="F293" s="8">
        <v>33</v>
      </c>
      <c r="G293" s="8">
        <v>15.2</v>
      </c>
      <c r="H293" s="8">
        <v>15.2</v>
      </c>
      <c r="I293" s="142" t="s">
        <v>1929</v>
      </c>
      <c r="J293" s="150" t="s">
        <v>2006</v>
      </c>
      <c r="K293" s="9" t="s">
        <v>210</v>
      </c>
      <c r="L293" s="278">
        <v>134</v>
      </c>
      <c r="M293" s="282" t="s">
        <v>2596</v>
      </c>
    </row>
    <row r="294" spans="1:13" ht="15" customHeight="1" x14ac:dyDescent="0.25">
      <c r="A294" s="183" t="s">
        <v>113</v>
      </c>
      <c r="B294" s="33" t="s">
        <v>634</v>
      </c>
      <c r="C294" s="14" t="s">
        <v>249</v>
      </c>
      <c r="D294" s="22">
        <v>1.5716975620491271</v>
      </c>
      <c r="E294" s="8">
        <v>1.7463306244990302</v>
      </c>
      <c r="F294" s="8">
        <v>23.495000000000001</v>
      </c>
      <c r="G294" s="8">
        <v>23.495000000000001</v>
      </c>
      <c r="H294" s="8">
        <v>10.795</v>
      </c>
      <c r="I294" s="142" t="s">
        <v>1726</v>
      </c>
      <c r="J294" s="150" t="s">
        <v>2006</v>
      </c>
      <c r="K294" s="9" t="s">
        <v>210</v>
      </c>
      <c r="L294" s="278">
        <v>55</v>
      </c>
      <c r="M294" s="282" t="s">
        <v>2596</v>
      </c>
    </row>
    <row r="295" spans="1:13" ht="15" customHeight="1" x14ac:dyDescent="0.25">
      <c r="A295" s="182" t="s">
        <v>522</v>
      </c>
      <c r="B295" s="33" t="s">
        <v>634</v>
      </c>
      <c r="C295" s="19" t="s">
        <v>540</v>
      </c>
      <c r="D295" s="22">
        <v>0.19800000000000001</v>
      </c>
      <c r="E295" s="10">
        <v>0.22</v>
      </c>
      <c r="F295" s="10">
        <v>20.32</v>
      </c>
      <c r="G295" s="10">
        <v>20.32</v>
      </c>
      <c r="H295" s="10">
        <v>3.1749999999999998</v>
      </c>
      <c r="I295" s="140" t="s">
        <v>1848</v>
      </c>
      <c r="J295" s="150" t="s">
        <v>2006</v>
      </c>
      <c r="K295" s="10" t="s">
        <v>210</v>
      </c>
      <c r="L295" s="278">
        <v>14</v>
      </c>
      <c r="M295" s="282" t="s">
        <v>2596</v>
      </c>
    </row>
    <row r="296" spans="1:13" ht="15" customHeight="1" x14ac:dyDescent="0.25">
      <c r="A296" s="182" t="s">
        <v>1203</v>
      </c>
      <c r="B296" s="33" t="s">
        <v>634</v>
      </c>
      <c r="C296" s="19" t="s">
        <v>1204</v>
      </c>
      <c r="D296" s="22">
        <v>0.19800000000000001</v>
      </c>
      <c r="E296" s="10">
        <v>0.22</v>
      </c>
      <c r="F296" s="10">
        <v>20.32</v>
      </c>
      <c r="G296" s="10">
        <v>20.32</v>
      </c>
      <c r="H296" s="10">
        <v>3.1749999999999998</v>
      </c>
      <c r="I296" s="140" t="s">
        <v>1460</v>
      </c>
      <c r="J296" s="150" t="s">
        <v>2006</v>
      </c>
      <c r="K296" s="10" t="s">
        <v>210</v>
      </c>
      <c r="L296" s="278">
        <v>14</v>
      </c>
      <c r="M296" s="282" t="s">
        <v>2596</v>
      </c>
    </row>
    <row r="297" spans="1:13" ht="15" customHeight="1" x14ac:dyDescent="0.25">
      <c r="A297" s="182" t="s">
        <v>114</v>
      </c>
      <c r="B297" s="33" t="s">
        <v>634</v>
      </c>
      <c r="C297" s="19" t="s">
        <v>2189</v>
      </c>
      <c r="D297" s="22">
        <v>0.61234969949965989</v>
      </c>
      <c r="E297" s="10">
        <v>0.68038855499962214</v>
      </c>
      <c r="F297" s="10">
        <v>36.83</v>
      </c>
      <c r="G297" s="10">
        <v>5.7149999999999999</v>
      </c>
      <c r="H297" s="10">
        <v>5.7149999999999999</v>
      </c>
      <c r="I297" s="140" t="s">
        <v>1763</v>
      </c>
      <c r="J297" s="150">
        <v>7608208990</v>
      </c>
      <c r="K297" s="10" t="s">
        <v>210</v>
      </c>
      <c r="L297" s="278">
        <v>31</v>
      </c>
      <c r="M297" s="282" t="s">
        <v>2596</v>
      </c>
    </row>
    <row r="298" spans="1:13" ht="15" customHeight="1" x14ac:dyDescent="0.25">
      <c r="A298" s="183" t="s">
        <v>250</v>
      </c>
      <c r="B298" s="33" t="s">
        <v>634</v>
      </c>
      <c r="C298" s="14" t="s">
        <v>2190</v>
      </c>
      <c r="D298" s="22">
        <v>0.61234969949965989</v>
      </c>
      <c r="E298" s="8">
        <v>0.68038855499962214</v>
      </c>
      <c r="F298" s="8">
        <v>36.83</v>
      </c>
      <c r="G298" s="8">
        <v>5.7149999999999999</v>
      </c>
      <c r="H298" s="8">
        <v>5.7149999999999999</v>
      </c>
      <c r="I298" s="142" t="s">
        <v>1764</v>
      </c>
      <c r="J298" s="152">
        <v>7608208990</v>
      </c>
      <c r="K298" s="9" t="s">
        <v>210</v>
      </c>
      <c r="L298" s="278">
        <v>31</v>
      </c>
      <c r="M298" s="282" t="s">
        <v>2596</v>
      </c>
    </row>
    <row r="299" spans="1:13" ht="15" customHeight="1" x14ac:dyDescent="0.25">
      <c r="A299" s="183" t="s">
        <v>115</v>
      </c>
      <c r="B299" s="33" t="s">
        <v>634</v>
      </c>
      <c r="C299" s="14" t="s">
        <v>2191</v>
      </c>
      <c r="D299" s="22">
        <v>1.5512859053991386</v>
      </c>
      <c r="E299" s="8">
        <v>1.7236510059990429</v>
      </c>
      <c r="F299" s="8">
        <v>84.454999999999998</v>
      </c>
      <c r="G299" s="8">
        <v>5.7149999999999999</v>
      </c>
      <c r="H299" s="8">
        <v>5.7149999999999999</v>
      </c>
      <c r="I299" s="142" t="s">
        <v>1765</v>
      </c>
      <c r="J299" s="152">
        <v>7608208990</v>
      </c>
      <c r="K299" s="9" t="s">
        <v>210</v>
      </c>
      <c r="L299" s="278">
        <v>55</v>
      </c>
      <c r="M299" s="282" t="s">
        <v>2596</v>
      </c>
    </row>
    <row r="300" spans="1:13" ht="15" customHeight="1" x14ac:dyDescent="0.25">
      <c r="A300" s="183" t="s">
        <v>251</v>
      </c>
      <c r="B300" s="33" t="s">
        <v>634</v>
      </c>
      <c r="C300" s="14" t="s">
        <v>2192</v>
      </c>
      <c r="D300" s="22">
        <v>1.5512859053991386</v>
      </c>
      <c r="E300" s="8">
        <v>1.7236510059990429</v>
      </c>
      <c r="F300" s="8">
        <v>86.36</v>
      </c>
      <c r="G300" s="8">
        <v>5.08</v>
      </c>
      <c r="H300" s="8">
        <v>5.08</v>
      </c>
      <c r="I300" s="142" t="s">
        <v>1766</v>
      </c>
      <c r="J300" s="152">
        <v>7608208990</v>
      </c>
      <c r="K300" s="9" t="s">
        <v>210</v>
      </c>
      <c r="L300" s="278">
        <v>55</v>
      </c>
      <c r="M300" s="282" t="s">
        <v>2596</v>
      </c>
    </row>
    <row r="301" spans="1:13" ht="15" customHeight="1" x14ac:dyDescent="0.25">
      <c r="A301" s="182" t="s">
        <v>523</v>
      </c>
      <c r="B301" s="33" t="s">
        <v>634</v>
      </c>
      <c r="C301" s="19" t="s">
        <v>541</v>
      </c>
      <c r="D301" s="22">
        <v>1.413</v>
      </c>
      <c r="E301" s="10">
        <v>1.57</v>
      </c>
      <c r="F301" s="10">
        <v>111.76</v>
      </c>
      <c r="G301" s="10">
        <v>5.7149999999999999</v>
      </c>
      <c r="H301" s="10">
        <v>5.7149999999999999</v>
      </c>
      <c r="I301" s="140" t="s">
        <v>1849</v>
      </c>
      <c r="J301" s="151">
        <v>7608208990</v>
      </c>
      <c r="K301" s="10" t="s">
        <v>210</v>
      </c>
      <c r="L301" s="278">
        <v>65</v>
      </c>
      <c r="M301" s="282" t="s">
        <v>2596</v>
      </c>
    </row>
    <row r="302" spans="1:13" ht="15" customHeight="1" x14ac:dyDescent="0.25">
      <c r="A302" s="182" t="s">
        <v>542</v>
      </c>
      <c r="B302" s="33" t="s">
        <v>634</v>
      </c>
      <c r="C302" s="19" t="s">
        <v>543</v>
      </c>
      <c r="D302" s="22">
        <v>1.413</v>
      </c>
      <c r="E302" s="10">
        <v>1.57</v>
      </c>
      <c r="F302" s="10">
        <v>111.76</v>
      </c>
      <c r="G302" s="10">
        <v>5.7149999999999999</v>
      </c>
      <c r="H302" s="10">
        <v>5.7149999999999999</v>
      </c>
      <c r="I302" s="140" t="s">
        <v>1850</v>
      </c>
      <c r="J302" s="151">
        <v>7608208990</v>
      </c>
      <c r="K302" s="10" t="s">
        <v>210</v>
      </c>
      <c r="L302" s="278">
        <v>65</v>
      </c>
      <c r="M302" s="282" t="s">
        <v>2596</v>
      </c>
    </row>
    <row r="303" spans="1:13" ht="15" customHeight="1" x14ac:dyDescent="0.25">
      <c r="A303" s="183" t="s">
        <v>116</v>
      </c>
      <c r="B303" s="33" t="s">
        <v>634</v>
      </c>
      <c r="C303" s="14" t="s">
        <v>2193</v>
      </c>
      <c r="D303" s="22">
        <v>2.7147503344484929</v>
      </c>
      <c r="E303" s="8">
        <v>3.0163892604983253</v>
      </c>
      <c r="F303" s="8">
        <v>156.21</v>
      </c>
      <c r="G303" s="8">
        <v>5.7149999999999999</v>
      </c>
      <c r="H303" s="8">
        <v>5.7149999999999999</v>
      </c>
      <c r="I303" s="142" t="s">
        <v>1767</v>
      </c>
      <c r="J303" s="152">
        <v>7608208990</v>
      </c>
      <c r="K303" s="9" t="s">
        <v>210</v>
      </c>
      <c r="L303" s="278">
        <v>81</v>
      </c>
      <c r="M303" s="282" t="s">
        <v>2596</v>
      </c>
    </row>
    <row r="304" spans="1:13" ht="15" customHeight="1" x14ac:dyDescent="0.25">
      <c r="A304" s="183" t="s">
        <v>252</v>
      </c>
      <c r="B304" s="33" t="s">
        <v>634</v>
      </c>
      <c r="C304" s="14" t="s">
        <v>2194</v>
      </c>
      <c r="D304" s="22">
        <v>2.7147503344484929</v>
      </c>
      <c r="E304" s="8">
        <v>3.0163892604983253</v>
      </c>
      <c r="F304" s="8">
        <v>156.21</v>
      </c>
      <c r="G304" s="8">
        <v>5.7149999999999999</v>
      </c>
      <c r="H304" s="8">
        <v>5.7149999999999999</v>
      </c>
      <c r="I304" s="142" t="s">
        <v>1768</v>
      </c>
      <c r="J304" s="152">
        <v>7608208990</v>
      </c>
      <c r="K304" s="9" t="s">
        <v>210</v>
      </c>
      <c r="L304" s="278">
        <v>81</v>
      </c>
      <c r="M304" s="282" t="s">
        <v>2596</v>
      </c>
    </row>
    <row r="305" spans="1:13" ht="15" customHeight="1" x14ac:dyDescent="0.25">
      <c r="A305" s="183" t="s">
        <v>117</v>
      </c>
      <c r="B305" s="33" t="s">
        <v>634</v>
      </c>
      <c r="C305" s="14" t="s">
        <v>2195</v>
      </c>
      <c r="D305" s="22">
        <v>5.4090890122469961</v>
      </c>
      <c r="E305" s="8">
        <v>6.0100989024966625</v>
      </c>
      <c r="F305" s="8">
        <v>309.88</v>
      </c>
      <c r="G305" s="8">
        <v>5.7149999999999999</v>
      </c>
      <c r="H305" s="8">
        <v>5.7149999999999999</v>
      </c>
      <c r="I305" s="142" t="s">
        <v>1769</v>
      </c>
      <c r="J305" s="152">
        <v>7608208990</v>
      </c>
      <c r="K305" s="9" t="s">
        <v>210</v>
      </c>
      <c r="L305" s="278">
        <v>134</v>
      </c>
      <c r="M305" s="282" t="s">
        <v>2596</v>
      </c>
    </row>
    <row r="306" spans="1:13" ht="15" customHeight="1" x14ac:dyDescent="0.25">
      <c r="A306" s="183" t="s">
        <v>253</v>
      </c>
      <c r="B306" s="33" t="s">
        <v>634</v>
      </c>
      <c r="C306" s="14" t="s">
        <v>2196</v>
      </c>
      <c r="D306" s="22">
        <v>5.4090890122469961</v>
      </c>
      <c r="E306" s="8">
        <v>6.0100989024966625</v>
      </c>
      <c r="F306" s="8">
        <v>306.07</v>
      </c>
      <c r="G306" s="8">
        <v>5.7149999999999999</v>
      </c>
      <c r="H306" s="8">
        <v>5.7149999999999999</v>
      </c>
      <c r="I306" s="142" t="s">
        <v>1770</v>
      </c>
      <c r="J306" s="152">
        <v>7608208990</v>
      </c>
      <c r="K306" s="9" t="s">
        <v>210</v>
      </c>
      <c r="L306" s="278">
        <v>134</v>
      </c>
      <c r="M306" s="282" t="s">
        <v>2596</v>
      </c>
    </row>
    <row r="307" spans="1:13" ht="15" customHeight="1" x14ac:dyDescent="0.25">
      <c r="A307" s="183" t="s">
        <v>575</v>
      </c>
      <c r="B307" s="33" t="s">
        <v>635</v>
      </c>
      <c r="C307" s="14" t="s">
        <v>576</v>
      </c>
      <c r="D307" s="22">
        <v>0.45</v>
      </c>
      <c r="E307" s="10">
        <v>0.9</v>
      </c>
      <c r="F307" s="10">
        <v>31.75</v>
      </c>
      <c r="G307" s="10">
        <v>31.75</v>
      </c>
      <c r="H307" s="10">
        <v>6.35</v>
      </c>
      <c r="I307" s="140" t="s">
        <v>1875</v>
      </c>
      <c r="J307" s="150" t="s">
        <v>2006</v>
      </c>
      <c r="K307" s="10" t="s">
        <v>210</v>
      </c>
      <c r="L307" s="278">
        <v>96</v>
      </c>
      <c r="M307" s="282" t="s">
        <v>2596</v>
      </c>
    </row>
    <row r="308" spans="1:13" ht="15" customHeight="1" x14ac:dyDescent="0.25">
      <c r="A308" s="183" t="s">
        <v>864</v>
      </c>
      <c r="B308" s="33" t="s">
        <v>650</v>
      </c>
      <c r="C308" s="14" t="s">
        <v>875</v>
      </c>
      <c r="D308" s="22">
        <v>3.54</v>
      </c>
      <c r="E308" s="8">
        <v>4.54</v>
      </c>
      <c r="F308" s="8">
        <v>67.31</v>
      </c>
      <c r="G308" s="8">
        <v>52.07</v>
      </c>
      <c r="H308" s="8">
        <v>21.59</v>
      </c>
      <c r="I308" s="142" t="s">
        <v>1949</v>
      </c>
      <c r="J308" s="150" t="s">
        <v>2006</v>
      </c>
      <c r="K308" s="9" t="s">
        <v>210</v>
      </c>
      <c r="L308" s="278">
        <v>367</v>
      </c>
      <c r="M308" s="282" t="s">
        <v>2596</v>
      </c>
    </row>
    <row r="309" spans="1:13" s="230" customFormat="1" ht="15" customHeight="1" x14ac:dyDescent="0.25">
      <c r="A309" s="183" t="s">
        <v>2351</v>
      </c>
      <c r="B309" s="33" t="s">
        <v>2337</v>
      </c>
      <c r="C309" s="14" t="s">
        <v>2352</v>
      </c>
      <c r="D309" s="210">
        <v>0.11</v>
      </c>
      <c r="E309" s="212">
        <v>0.12</v>
      </c>
      <c r="F309" s="62"/>
      <c r="G309" s="62"/>
      <c r="H309" s="213"/>
      <c r="I309" s="142" t="s">
        <v>2362</v>
      </c>
      <c r="J309" s="150" t="s">
        <v>2006</v>
      </c>
      <c r="K309" s="9" t="s">
        <v>210</v>
      </c>
      <c r="L309" s="278">
        <v>6</v>
      </c>
      <c r="M309" s="282" t="s">
        <v>2596</v>
      </c>
    </row>
    <row r="310" spans="1:13" s="230" customFormat="1" ht="15" customHeight="1" x14ac:dyDescent="0.25">
      <c r="A310" s="183" t="s">
        <v>1080</v>
      </c>
      <c r="B310" s="33" t="s">
        <v>650</v>
      </c>
      <c r="C310" s="14" t="s">
        <v>1117</v>
      </c>
      <c r="D310" s="22">
        <v>4.5</v>
      </c>
      <c r="E310" s="22">
        <v>1.6</v>
      </c>
      <c r="F310" s="8">
        <v>50.8</v>
      </c>
      <c r="G310" s="8">
        <v>30.48</v>
      </c>
      <c r="H310" s="8">
        <v>7.62</v>
      </c>
      <c r="I310" s="110" t="s">
        <v>1504</v>
      </c>
      <c r="J310" s="150" t="s">
        <v>2006</v>
      </c>
      <c r="K310" s="9" t="s">
        <v>210</v>
      </c>
      <c r="L310" s="278">
        <v>65</v>
      </c>
      <c r="M310" s="282" t="s">
        <v>2596</v>
      </c>
    </row>
    <row r="311" spans="1:13" ht="15" customHeight="1" x14ac:dyDescent="0.25">
      <c r="A311" s="183" t="s">
        <v>862</v>
      </c>
      <c r="B311" s="33" t="s">
        <v>650</v>
      </c>
      <c r="C311" s="14" t="s">
        <v>873</v>
      </c>
      <c r="D311" s="22">
        <v>4.0999999999999996</v>
      </c>
      <c r="E311" s="8">
        <v>4.5999999999999996</v>
      </c>
      <c r="F311" s="8">
        <v>76.2</v>
      </c>
      <c r="G311" s="8">
        <v>46.35</v>
      </c>
      <c r="H311" s="8">
        <v>6.67</v>
      </c>
      <c r="I311" s="140" t="s">
        <v>1950</v>
      </c>
      <c r="J311" s="153" t="s">
        <v>2006</v>
      </c>
      <c r="K311" s="9" t="s">
        <v>210</v>
      </c>
      <c r="L311" s="278">
        <v>160</v>
      </c>
      <c r="M311" s="282" t="s">
        <v>2596</v>
      </c>
    </row>
    <row r="312" spans="1:13" ht="15" customHeight="1" x14ac:dyDescent="0.25">
      <c r="A312" s="183" t="s">
        <v>861</v>
      </c>
      <c r="B312" s="33" t="s">
        <v>650</v>
      </c>
      <c r="C312" s="14" t="s">
        <v>872</v>
      </c>
      <c r="D312" s="22">
        <v>2.73</v>
      </c>
      <c r="E312" s="22">
        <v>3.18</v>
      </c>
      <c r="F312" s="8">
        <v>66.040000000000006</v>
      </c>
      <c r="G312" s="8">
        <v>39.369999999999997</v>
      </c>
      <c r="H312" s="8">
        <v>6.99</v>
      </c>
      <c r="I312" s="140" t="s">
        <v>1935</v>
      </c>
      <c r="J312" s="153" t="s">
        <v>2006</v>
      </c>
      <c r="K312" s="9" t="s">
        <v>210</v>
      </c>
      <c r="L312" s="278">
        <v>133</v>
      </c>
      <c r="M312" s="282" t="s">
        <v>2596</v>
      </c>
    </row>
    <row r="313" spans="1:13" ht="15" customHeight="1" x14ac:dyDescent="0.25">
      <c r="A313" s="183" t="s">
        <v>2099</v>
      </c>
      <c r="B313" s="33" t="s">
        <v>650</v>
      </c>
      <c r="C313" s="14" t="s">
        <v>2199</v>
      </c>
      <c r="D313" s="22">
        <v>4.05</v>
      </c>
      <c r="E313" s="22">
        <v>4.54</v>
      </c>
      <c r="F313" s="8">
        <v>66.040000000000006</v>
      </c>
      <c r="G313" s="8">
        <v>38.1</v>
      </c>
      <c r="H313" s="8">
        <v>5.08</v>
      </c>
      <c r="I313" s="110" t="s">
        <v>2100</v>
      </c>
      <c r="J313" s="153" t="s">
        <v>2006</v>
      </c>
      <c r="K313" s="9" t="s">
        <v>210</v>
      </c>
      <c r="L313" s="278">
        <v>219</v>
      </c>
      <c r="M313" s="282" t="s">
        <v>2596</v>
      </c>
    </row>
    <row r="314" spans="1:13" ht="15" customHeight="1" x14ac:dyDescent="0.25">
      <c r="A314" s="183" t="s">
        <v>1363</v>
      </c>
      <c r="B314" s="33" t="s">
        <v>666</v>
      </c>
      <c r="C314" s="14" t="s">
        <v>1367</v>
      </c>
      <c r="D314" s="22">
        <v>5.3478540422970307</v>
      </c>
      <c r="E314" s="22">
        <v>5.9420600469967004</v>
      </c>
      <c r="F314" s="8">
        <v>93.344999999999999</v>
      </c>
      <c r="G314" s="8">
        <v>38.734999999999999</v>
      </c>
      <c r="H314" s="8">
        <v>15.557500000000001</v>
      </c>
      <c r="I314" s="110" t="s">
        <v>1540</v>
      </c>
      <c r="J314" s="167" t="s">
        <v>2007</v>
      </c>
      <c r="K314" s="9" t="s">
        <v>212</v>
      </c>
      <c r="L314" s="278">
        <v>196</v>
      </c>
      <c r="M314" s="282" t="s">
        <v>2596</v>
      </c>
    </row>
    <row r="315" spans="1:13" ht="15" customHeight="1" x14ac:dyDescent="0.25">
      <c r="A315" s="183" t="s">
        <v>1364</v>
      </c>
      <c r="B315" s="33" t="s">
        <v>666</v>
      </c>
      <c r="C315" s="14" t="s">
        <v>1370</v>
      </c>
      <c r="D315" s="22">
        <v>5.3478540422970307</v>
      </c>
      <c r="E315" s="22">
        <v>5.9420600469967004</v>
      </c>
      <c r="F315" s="8">
        <v>93.344999999999999</v>
      </c>
      <c r="G315" s="8">
        <v>38.734999999999999</v>
      </c>
      <c r="H315" s="8">
        <v>15.557500000000001</v>
      </c>
      <c r="I315" s="110" t="s">
        <v>1537</v>
      </c>
      <c r="J315" s="167" t="s">
        <v>2007</v>
      </c>
      <c r="K315" s="9" t="s">
        <v>212</v>
      </c>
      <c r="L315" s="278">
        <v>196</v>
      </c>
      <c r="M315" s="282" t="s">
        <v>2596</v>
      </c>
    </row>
    <row r="316" spans="1:13" ht="15" customHeight="1" x14ac:dyDescent="0.25">
      <c r="A316" s="183" t="s">
        <v>1365</v>
      </c>
      <c r="B316" s="33" t="s">
        <v>666</v>
      </c>
      <c r="C316" s="14" t="s">
        <v>1368</v>
      </c>
      <c r="D316" s="22">
        <v>7.9</v>
      </c>
      <c r="E316" s="22">
        <v>8.5</v>
      </c>
      <c r="F316" s="8">
        <v>90.17</v>
      </c>
      <c r="G316" s="8">
        <v>26.67</v>
      </c>
      <c r="H316" s="8">
        <v>26.67</v>
      </c>
      <c r="I316" s="110" t="s">
        <v>1539</v>
      </c>
      <c r="J316" s="167" t="s">
        <v>2007</v>
      </c>
      <c r="K316" s="9" t="s">
        <v>212</v>
      </c>
      <c r="L316" s="278">
        <v>326</v>
      </c>
      <c r="M316" s="282" t="s">
        <v>2596</v>
      </c>
    </row>
    <row r="317" spans="1:13" ht="15" customHeight="1" x14ac:dyDescent="0.25">
      <c r="A317" s="183" t="s">
        <v>1366</v>
      </c>
      <c r="B317" s="33" t="s">
        <v>666</v>
      </c>
      <c r="C317" s="14" t="s">
        <v>1369</v>
      </c>
      <c r="D317" s="22">
        <v>7.9</v>
      </c>
      <c r="E317" s="22">
        <v>8.5</v>
      </c>
      <c r="F317" s="8">
        <v>90.17</v>
      </c>
      <c r="G317" s="8">
        <v>26.67</v>
      </c>
      <c r="H317" s="8">
        <v>26.67</v>
      </c>
      <c r="I317" s="110" t="s">
        <v>1538</v>
      </c>
      <c r="J317" s="167" t="s">
        <v>2007</v>
      </c>
      <c r="K317" s="9" t="s">
        <v>212</v>
      </c>
      <c r="L317" s="278">
        <v>326</v>
      </c>
      <c r="M317" s="282" t="s">
        <v>2596</v>
      </c>
    </row>
    <row r="318" spans="1:13" ht="15" customHeight="1" x14ac:dyDescent="0.25">
      <c r="A318" s="183" t="s">
        <v>510</v>
      </c>
      <c r="B318" s="33" t="s">
        <v>636</v>
      </c>
      <c r="C318" s="14" t="s">
        <v>555</v>
      </c>
      <c r="D318" s="22">
        <v>1.6380000000000001</v>
      </c>
      <c r="E318" s="22">
        <v>1.82</v>
      </c>
      <c r="F318" s="8">
        <v>72.39</v>
      </c>
      <c r="G318" s="8">
        <v>31.75</v>
      </c>
      <c r="H318" s="8">
        <v>16.510000000000002</v>
      </c>
      <c r="I318" s="140" t="s">
        <v>1870</v>
      </c>
      <c r="J318" s="152">
        <v>9403901090</v>
      </c>
      <c r="K318" s="9" t="s">
        <v>210</v>
      </c>
      <c r="L318" s="278">
        <v>108</v>
      </c>
      <c r="M318" s="282" t="s">
        <v>2596</v>
      </c>
    </row>
    <row r="319" spans="1:13" ht="15" customHeight="1" x14ac:dyDescent="0.25">
      <c r="A319" s="183" t="s">
        <v>511</v>
      </c>
      <c r="B319" s="33" t="s">
        <v>636</v>
      </c>
      <c r="C319" s="14" t="s">
        <v>856</v>
      </c>
      <c r="D319" s="22">
        <v>0.5</v>
      </c>
      <c r="E319" s="22">
        <v>0.68</v>
      </c>
      <c r="F319" s="8">
        <v>20.96</v>
      </c>
      <c r="G319" s="8">
        <v>13.35</v>
      </c>
      <c r="H319" s="8">
        <v>13.97</v>
      </c>
      <c r="I319" s="140" t="s">
        <v>1879</v>
      </c>
      <c r="J319" s="152">
        <v>9403901090</v>
      </c>
      <c r="K319" s="9" t="s">
        <v>210</v>
      </c>
      <c r="L319" s="278">
        <v>67</v>
      </c>
      <c r="M319" s="282" t="s">
        <v>2596</v>
      </c>
    </row>
    <row r="320" spans="1:13" ht="15" customHeight="1" x14ac:dyDescent="0.25">
      <c r="A320" s="183" t="s">
        <v>512</v>
      </c>
      <c r="B320" s="33" t="s">
        <v>636</v>
      </c>
      <c r="C320" s="14" t="s">
        <v>564</v>
      </c>
      <c r="D320" s="22">
        <v>3.63</v>
      </c>
      <c r="E320" s="10">
        <v>4.55</v>
      </c>
      <c r="F320" s="10">
        <v>60.33</v>
      </c>
      <c r="G320" s="10">
        <v>50.04</v>
      </c>
      <c r="H320" s="10">
        <v>12.7</v>
      </c>
      <c r="I320" s="140" t="s">
        <v>1880</v>
      </c>
      <c r="J320" s="152">
        <v>9403901090</v>
      </c>
      <c r="K320" s="10" t="s">
        <v>210</v>
      </c>
      <c r="L320" s="278">
        <v>99</v>
      </c>
      <c r="M320" s="282" t="s">
        <v>2596</v>
      </c>
    </row>
    <row r="321" spans="1:13" ht="15" customHeight="1" x14ac:dyDescent="0.25">
      <c r="A321" s="183" t="s">
        <v>757</v>
      </c>
      <c r="B321" s="33" t="s">
        <v>636</v>
      </c>
      <c r="C321" s="14" t="s">
        <v>902</v>
      </c>
      <c r="D321" s="36">
        <v>1.7</v>
      </c>
      <c r="E321" s="10">
        <v>1.9</v>
      </c>
      <c r="F321" s="10">
        <v>45.72</v>
      </c>
      <c r="G321" s="10">
        <v>16.510000000000002</v>
      </c>
      <c r="H321" s="10">
        <v>17.149999999999999</v>
      </c>
      <c r="I321" s="140" t="s">
        <v>1893</v>
      </c>
      <c r="J321" s="152">
        <v>9403901090</v>
      </c>
      <c r="K321" s="10" t="s">
        <v>212</v>
      </c>
      <c r="L321" s="278">
        <v>109</v>
      </c>
      <c r="M321" s="282" t="s">
        <v>2596</v>
      </c>
    </row>
    <row r="322" spans="1:13" ht="15" customHeight="1" x14ac:dyDescent="0.25">
      <c r="A322" s="183" t="s">
        <v>866</v>
      </c>
      <c r="B322" s="33" t="s">
        <v>636</v>
      </c>
      <c r="C322" s="14" t="s">
        <v>868</v>
      </c>
      <c r="D322" s="22">
        <v>0.9</v>
      </c>
      <c r="E322" s="8">
        <v>1.36</v>
      </c>
      <c r="F322" s="8">
        <v>44.45</v>
      </c>
      <c r="G322" s="8">
        <v>13.97</v>
      </c>
      <c r="H322" s="8">
        <v>10.8</v>
      </c>
      <c r="I322" s="142" t="s">
        <v>1871</v>
      </c>
      <c r="J322" s="152">
        <v>9403901090</v>
      </c>
      <c r="K322" s="9" t="s">
        <v>210</v>
      </c>
      <c r="L322" s="278">
        <v>101</v>
      </c>
      <c r="M322" s="282" t="s">
        <v>2596</v>
      </c>
    </row>
    <row r="323" spans="1:13" s="7" customFormat="1" ht="15" customHeight="1" x14ac:dyDescent="0.25">
      <c r="A323" s="183" t="s">
        <v>254</v>
      </c>
      <c r="B323" s="33" t="s">
        <v>636</v>
      </c>
      <c r="C323" s="14" t="s">
        <v>255</v>
      </c>
      <c r="D323" s="22">
        <v>21.228122915988212</v>
      </c>
      <c r="E323" s="8">
        <v>23.586803239986903</v>
      </c>
      <c r="F323" s="8">
        <v>187.96</v>
      </c>
      <c r="G323" s="8">
        <v>39.369999999999997</v>
      </c>
      <c r="H323" s="8">
        <v>27.94</v>
      </c>
      <c r="I323" s="142" t="s">
        <v>1716</v>
      </c>
      <c r="J323" s="152">
        <v>9403901090</v>
      </c>
      <c r="K323" s="9" t="s">
        <v>210</v>
      </c>
      <c r="L323" s="278">
        <v>1263</v>
      </c>
      <c r="M323" s="282" t="s">
        <v>2596</v>
      </c>
    </row>
    <row r="324" spans="1:13" ht="15" customHeight="1" x14ac:dyDescent="0.25">
      <c r="A324" s="183" t="s">
        <v>168</v>
      </c>
      <c r="B324" s="33" t="s">
        <v>636</v>
      </c>
      <c r="C324" s="14" t="s">
        <v>256</v>
      </c>
      <c r="D324" s="22">
        <v>18.3704909849898</v>
      </c>
      <c r="E324" s="8">
        <v>20.411656649988664</v>
      </c>
      <c r="F324" s="8">
        <v>85.09</v>
      </c>
      <c r="G324" s="8">
        <v>74.930000000000007</v>
      </c>
      <c r="H324" s="8">
        <v>41.910000000000004</v>
      </c>
      <c r="I324" s="142" t="s">
        <v>1791</v>
      </c>
      <c r="J324" s="152">
        <v>9403901090</v>
      </c>
      <c r="K324" s="9" t="s">
        <v>210</v>
      </c>
      <c r="L324" s="278">
        <v>579</v>
      </c>
      <c r="M324" s="282" t="s">
        <v>2596</v>
      </c>
    </row>
    <row r="325" spans="1:13" ht="15" customHeight="1" x14ac:dyDescent="0.25">
      <c r="A325" s="183" t="s">
        <v>2353</v>
      </c>
      <c r="B325" s="33" t="s">
        <v>636</v>
      </c>
      <c r="C325" s="14" t="s">
        <v>2354</v>
      </c>
      <c r="D325" s="210">
        <v>27</v>
      </c>
      <c r="E325" s="212">
        <v>33</v>
      </c>
      <c r="F325" s="8">
        <v>185.42000000000002</v>
      </c>
      <c r="G325" s="8">
        <v>30.48</v>
      </c>
      <c r="H325" s="8">
        <v>38.1</v>
      </c>
      <c r="I325" s="142" t="s">
        <v>2361</v>
      </c>
      <c r="J325" s="152">
        <v>9403901090</v>
      </c>
      <c r="K325" s="9" t="s">
        <v>210</v>
      </c>
      <c r="L325" s="278">
        <v>1794</v>
      </c>
      <c r="M325" s="282" t="s">
        <v>2596</v>
      </c>
    </row>
    <row r="326" spans="1:13" ht="15" customHeight="1" x14ac:dyDescent="0.25">
      <c r="A326" s="183" t="s">
        <v>169</v>
      </c>
      <c r="B326" s="33" t="s">
        <v>636</v>
      </c>
      <c r="C326" s="14" t="s">
        <v>257</v>
      </c>
      <c r="D326" s="22">
        <v>28.576319309984132</v>
      </c>
      <c r="E326" s="8">
        <v>31.751465899982367</v>
      </c>
      <c r="F326" s="8">
        <v>123.19</v>
      </c>
      <c r="G326" s="8">
        <v>121.92</v>
      </c>
      <c r="H326" s="8">
        <v>41.274999999999999</v>
      </c>
      <c r="I326" s="142" t="s">
        <v>1793</v>
      </c>
      <c r="J326" s="152">
        <v>9403901090</v>
      </c>
      <c r="K326" s="9" t="s">
        <v>210</v>
      </c>
      <c r="L326" s="278">
        <v>716</v>
      </c>
      <c r="M326" s="282" t="s">
        <v>2596</v>
      </c>
    </row>
    <row r="327" spans="1:13" ht="15" customHeight="1" x14ac:dyDescent="0.25">
      <c r="A327" s="183" t="s">
        <v>75</v>
      </c>
      <c r="B327" s="33" t="s">
        <v>636</v>
      </c>
      <c r="C327" s="14" t="s">
        <v>259</v>
      </c>
      <c r="D327" s="22">
        <v>3.1433951240982543</v>
      </c>
      <c r="E327" s="8">
        <v>3.4926612489980604</v>
      </c>
      <c r="F327" s="8">
        <v>31.75</v>
      </c>
      <c r="G327" s="8">
        <v>31.75</v>
      </c>
      <c r="H327" s="8">
        <v>16.510000000000002</v>
      </c>
      <c r="I327" s="142" t="s">
        <v>1730</v>
      </c>
      <c r="J327" s="152">
        <v>9403901090</v>
      </c>
      <c r="K327" s="9" t="s">
        <v>210</v>
      </c>
      <c r="L327" s="278">
        <v>110</v>
      </c>
      <c r="M327" s="282" t="s">
        <v>2596</v>
      </c>
    </row>
    <row r="328" spans="1:13" ht="15" customHeight="1" x14ac:dyDescent="0.25">
      <c r="A328" s="183" t="s">
        <v>76</v>
      </c>
      <c r="B328" s="33" t="s">
        <v>636</v>
      </c>
      <c r="C328" s="14" t="s">
        <v>260</v>
      </c>
      <c r="D328" s="22">
        <v>6.0826736816966225</v>
      </c>
      <c r="E328" s="8">
        <v>6.7585263129962474</v>
      </c>
      <c r="F328" s="8">
        <v>50.8</v>
      </c>
      <c r="G328" s="8">
        <v>50.8</v>
      </c>
      <c r="H328" s="8">
        <v>15.24</v>
      </c>
      <c r="I328" s="142" t="s">
        <v>1729</v>
      </c>
      <c r="J328" s="152">
        <v>9403901090</v>
      </c>
      <c r="K328" s="9" t="s">
        <v>210</v>
      </c>
      <c r="L328" s="278">
        <v>138</v>
      </c>
      <c r="M328" s="282" t="s">
        <v>2596</v>
      </c>
    </row>
    <row r="329" spans="1:13" ht="15" customHeight="1" x14ac:dyDescent="0.25">
      <c r="A329" s="183" t="s">
        <v>77</v>
      </c>
      <c r="B329" s="33" t="s">
        <v>636</v>
      </c>
      <c r="C329" s="14" t="s">
        <v>261</v>
      </c>
      <c r="D329" s="22">
        <v>0.51029141624971663</v>
      </c>
      <c r="E329" s="8">
        <v>0.5669904624996851</v>
      </c>
      <c r="F329" s="8">
        <v>22.86</v>
      </c>
      <c r="G329" s="8">
        <v>18.732500000000002</v>
      </c>
      <c r="H329" s="8">
        <v>5.3975</v>
      </c>
      <c r="I329" s="142" t="s">
        <v>1728</v>
      </c>
      <c r="J329" s="152">
        <v>9403901090</v>
      </c>
      <c r="K329" s="9" t="s">
        <v>210</v>
      </c>
      <c r="L329" s="278">
        <v>47</v>
      </c>
      <c r="M329" s="282" t="s">
        <v>2596</v>
      </c>
    </row>
    <row r="330" spans="1:13" ht="15" customHeight="1" x14ac:dyDescent="0.25">
      <c r="A330" s="183" t="s">
        <v>1986</v>
      </c>
      <c r="B330" s="33" t="s">
        <v>636</v>
      </c>
      <c r="C330" s="14" t="s">
        <v>1987</v>
      </c>
      <c r="D330" s="22">
        <v>1.6038557999999998</v>
      </c>
      <c r="E330" s="22">
        <v>2.7138</v>
      </c>
      <c r="F330" s="22">
        <v>46.355000000000004</v>
      </c>
      <c r="G330" s="22">
        <v>26.67</v>
      </c>
      <c r="H330" s="22">
        <v>16.510000000000002</v>
      </c>
      <c r="I330" s="142" t="s">
        <v>1988</v>
      </c>
      <c r="J330" s="152">
        <v>9404901090</v>
      </c>
      <c r="K330" s="9" t="s">
        <v>210</v>
      </c>
      <c r="L330" s="278">
        <v>141</v>
      </c>
      <c r="M330" s="282" t="s">
        <v>2596</v>
      </c>
    </row>
    <row r="331" spans="1:13" ht="15" customHeight="1" x14ac:dyDescent="0.25">
      <c r="A331" s="183" t="s">
        <v>264</v>
      </c>
      <c r="B331" s="33" t="s">
        <v>636</v>
      </c>
      <c r="C331" s="14" t="s">
        <v>2205</v>
      </c>
      <c r="D331" s="22">
        <v>5.3886773555970073</v>
      </c>
      <c r="E331" s="8">
        <v>5.9874192839966751</v>
      </c>
      <c r="F331" s="8">
        <v>53.34</v>
      </c>
      <c r="G331" s="8">
        <v>12.7</v>
      </c>
      <c r="H331" s="8">
        <v>66.040000000000006</v>
      </c>
      <c r="I331" s="142" t="s">
        <v>1731</v>
      </c>
      <c r="J331" s="152">
        <v>9403901090</v>
      </c>
      <c r="K331" s="9" t="s">
        <v>210</v>
      </c>
      <c r="L331" s="278">
        <v>132</v>
      </c>
      <c r="M331" s="282" t="s">
        <v>2596</v>
      </c>
    </row>
    <row r="332" spans="1:13" ht="15" customHeight="1" x14ac:dyDescent="0.25">
      <c r="A332" s="183" t="s">
        <v>265</v>
      </c>
      <c r="B332" s="33" t="s">
        <v>636</v>
      </c>
      <c r="C332" s="14" t="s">
        <v>2206</v>
      </c>
      <c r="D332" s="22">
        <v>5.3886773555970073</v>
      </c>
      <c r="E332" s="8">
        <v>5.9874192839966751</v>
      </c>
      <c r="F332" s="8">
        <v>53.34</v>
      </c>
      <c r="G332" s="8">
        <v>12.7</v>
      </c>
      <c r="H332" s="8">
        <v>66.040000000000006</v>
      </c>
      <c r="I332" s="142" t="s">
        <v>1732</v>
      </c>
      <c r="J332" s="152">
        <v>9403901090</v>
      </c>
      <c r="K332" s="9" t="s">
        <v>210</v>
      </c>
      <c r="L332" s="278">
        <v>132</v>
      </c>
      <c r="M332" s="282" t="s">
        <v>2596</v>
      </c>
    </row>
    <row r="333" spans="1:13" ht="15" customHeight="1" x14ac:dyDescent="0.25">
      <c r="A333" s="361" t="s">
        <v>781</v>
      </c>
      <c r="B333" s="33" t="s">
        <v>636</v>
      </c>
      <c r="C333" s="14" t="s">
        <v>262</v>
      </c>
      <c r="D333" s="22">
        <v>15.410800770741442</v>
      </c>
      <c r="E333" s="8">
        <v>17.123111967490491</v>
      </c>
      <c r="F333" s="8">
        <v>128.27000000000001</v>
      </c>
      <c r="G333" s="8">
        <v>62.865000000000002</v>
      </c>
      <c r="H333" s="8">
        <v>16.510000000000002</v>
      </c>
      <c r="I333" s="142" t="s">
        <v>1930</v>
      </c>
      <c r="J333" s="152">
        <v>9403901090</v>
      </c>
      <c r="K333" s="9" t="s">
        <v>210</v>
      </c>
      <c r="L333" s="278">
        <v>339</v>
      </c>
      <c r="M333" s="282" t="s">
        <v>2596</v>
      </c>
    </row>
    <row r="334" spans="1:13" ht="15" customHeight="1" x14ac:dyDescent="0.25">
      <c r="A334" s="361" t="s">
        <v>782</v>
      </c>
      <c r="B334" s="65" t="s">
        <v>636</v>
      </c>
      <c r="C334" s="66" t="s">
        <v>263</v>
      </c>
      <c r="D334" s="88">
        <v>15.512859053991386</v>
      </c>
      <c r="E334" s="89">
        <v>17.23651005999043</v>
      </c>
      <c r="F334" s="89">
        <v>132.08000000000001</v>
      </c>
      <c r="G334" s="89">
        <v>63.5</v>
      </c>
      <c r="H334" s="89">
        <v>17.78</v>
      </c>
      <c r="I334" s="145" t="s">
        <v>1931</v>
      </c>
      <c r="J334" s="152">
        <v>9403901090</v>
      </c>
      <c r="K334" s="90" t="s">
        <v>210</v>
      </c>
      <c r="L334" s="278">
        <v>339</v>
      </c>
      <c r="M334" s="282" t="s">
        <v>2596</v>
      </c>
    </row>
    <row r="335" spans="1:13" ht="15" customHeight="1" x14ac:dyDescent="0.25">
      <c r="A335" s="361" t="s">
        <v>783</v>
      </c>
      <c r="B335" s="33" t="s">
        <v>636</v>
      </c>
      <c r="C335" s="14" t="s">
        <v>2203</v>
      </c>
      <c r="D335" s="22">
        <v>6.6950233811962816</v>
      </c>
      <c r="E335" s="8">
        <v>7.4389148679958685</v>
      </c>
      <c r="F335" s="8">
        <v>113.03</v>
      </c>
      <c r="G335" s="8">
        <v>19.684999999999999</v>
      </c>
      <c r="H335" s="8">
        <v>20.955000000000002</v>
      </c>
      <c r="I335" s="142" t="s">
        <v>1933</v>
      </c>
      <c r="J335" s="152">
        <v>9403901090</v>
      </c>
      <c r="K335" s="9" t="s">
        <v>210</v>
      </c>
      <c r="L335" s="278">
        <v>341</v>
      </c>
      <c r="M335" s="282" t="s">
        <v>2596</v>
      </c>
    </row>
    <row r="336" spans="1:13" ht="15" customHeight="1" x14ac:dyDescent="0.25">
      <c r="A336" s="361" t="s">
        <v>784</v>
      </c>
      <c r="B336" s="33" t="s">
        <v>636</v>
      </c>
      <c r="C336" s="14" t="s">
        <v>2204</v>
      </c>
      <c r="D336" s="22">
        <v>6.939963260996147</v>
      </c>
      <c r="E336" s="8">
        <v>7.7110702899957184</v>
      </c>
      <c r="F336" s="8">
        <v>113.03</v>
      </c>
      <c r="G336" s="8">
        <v>20.32</v>
      </c>
      <c r="H336" s="8">
        <v>22.225000000000001</v>
      </c>
      <c r="I336" s="142" t="s">
        <v>1934</v>
      </c>
      <c r="J336" s="152">
        <v>9403901090</v>
      </c>
      <c r="K336" s="9" t="s">
        <v>210</v>
      </c>
      <c r="L336" s="278">
        <v>341</v>
      </c>
      <c r="M336" s="282" t="s">
        <v>2596</v>
      </c>
    </row>
    <row r="337" spans="1:13" ht="15" customHeight="1" x14ac:dyDescent="0.25">
      <c r="A337" s="183" t="s">
        <v>266</v>
      </c>
      <c r="B337" s="33" t="s">
        <v>636</v>
      </c>
      <c r="C337" s="14" t="s">
        <v>267</v>
      </c>
      <c r="D337" s="22">
        <v>7.7564295269956931</v>
      </c>
      <c r="E337" s="8">
        <v>8.6182550299952148</v>
      </c>
      <c r="F337" s="8">
        <v>71.754999999999995</v>
      </c>
      <c r="G337" s="8">
        <v>61.594999999999999</v>
      </c>
      <c r="H337" s="8">
        <v>15.875</v>
      </c>
      <c r="I337" s="142" t="s">
        <v>1733</v>
      </c>
      <c r="J337" s="152">
        <v>9403901090</v>
      </c>
      <c r="K337" s="9" t="s">
        <v>210</v>
      </c>
      <c r="L337" s="278">
        <v>263</v>
      </c>
      <c r="M337" s="282" t="s">
        <v>2596</v>
      </c>
    </row>
    <row r="338" spans="1:13" s="7" customFormat="1" ht="15" customHeight="1" x14ac:dyDescent="0.25">
      <c r="A338" s="183" t="s">
        <v>268</v>
      </c>
      <c r="B338" s="33" t="s">
        <v>636</v>
      </c>
      <c r="C338" s="14" t="s">
        <v>269</v>
      </c>
      <c r="D338" s="22">
        <v>7.4298430205958743</v>
      </c>
      <c r="E338" s="8">
        <v>8.2553811339954155</v>
      </c>
      <c r="F338" s="8">
        <v>71.754999999999995</v>
      </c>
      <c r="G338" s="8">
        <v>61.594999999999999</v>
      </c>
      <c r="H338" s="8">
        <v>16.510000000000002</v>
      </c>
      <c r="I338" s="142" t="s">
        <v>1734</v>
      </c>
      <c r="J338" s="152">
        <v>9403901090</v>
      </c>
      <c r="K338" s="9" t="s">
        <v>210</v>
      </c>
      <c r="L338" s="278">
        <v>263</v>
      </c>
      <c r="M338" s="282" t="s">
        <v>2596</v>
      </c>
    </row>
    <row r="339" spans="1:13" ht="15" customHeight="1" x14ac:dyDescent="0.25">
      <c r="A339" s="183" t="s">
        <v>270</v>
      </c>
      <c r="B339" s="33" t="s">
        <v>636</v>
      </c>
      <c r="C339" s="14" t="s">
        <v>271</v>
      </c>
      <c r="D339" s="22">
        <v>4.0006847033977788</v>
      </c>
      <c r="E339" s="8">
        <v>4.4452052259975323</v>
      </c>
      <c r="F339" s="8">
        <v>51.435000000000002</v>
      </c>
      <c r="G339" s="8">
        <v>41.274999999999999</v>
      </c>
      <c r="H339" s="8">
        <v>10.795</v>
      </c>
      <c r="I339" s="142" t="s">
        <v>1735</v>
      </c>
      <c r="J339" s="152">
        <v>9403901090</v>
      </c>
      <c r="K339" s="9" t="s">
        <v>210</v>
      </c>
      <c r="L339" s="278">
        <v>223</v>
      </c>
      <c r="M339" s="282" t="s">
        <v>2596</v>
      </c>
    </row>
    <row r="340" spans="1:13" ht="15" customHeight="1" x14ac:dyDescent="0.25">
      <c r="A340" s="183" t="s">
        <v>82</v>
      </c>
      <c r="B340" s="33" t="s">
        <v>636</v>
      </c>
      <c r="C340" s="19" t="s">
        <v>272</v>
      </c>
      <c r="D340" s="22">
        <v>0.6254131597556527</v>
      </c>
      <c r="E340" s="8">
        <v>0.6949035108396141</v>
      </c>
      <c r="F340" s="8">
        <v>22.86</v>
      </c>
      <c r="G340" s="8">
        <v>18.414999999999999</v>
      </c>
      <c r="H340" s="8">
        <v>6.35</v>
      </c>
      <c r="I340" s="142" t="s">
        <v>1719</v>
      </c>
      <c r="J340" s="152">
        <v>9403901090</v>
      </c>
      <c r="K340" s="9" t="s">
        <v>210</v>
      </c>
      <c r="L340" s="278">
        <v>52</v>
      </c>
      <c r="M340" s="282" t="s">
        <v>2596</v>
      </c>
    </row>
    <row r="341" spans="1:13" ht="15" customHeight="1" x14ac:dyDescent="0.25">
      <c r="A341" s="182" t="s">
        <v>513</v>
      </c>
      <c r="B341" s="33" t="s">
        <v>636</v>
      </c>
      <c r="C341" s="19" t="s">
        <v>2200</v>
      </c>
      <c r="D341" s="22">
        <v>4.5</v>
      </c>
      <c r="E341" s="10">
        <v>5</v>
      </c>
      <c r="F341" s="10">
        <v>72.39</v>
      </c>
      <c r="G341" s="10">
        <v>31.12</v>
      </c>
      <c r="H341" s="11">
        <v>17.78</v>
      </c>
      <c r="I341" s="140" t="s">
        <v>1861</v>
      </c>
      <c r="J341" s="152">
        <v>9403901090</v>
      </c>
      <c r="K341" s="10" t="s">
        <v>210</v>
      </c>
      <c r="L341" s="278">
        <v>113</v>
      </c>
      <c r="M341" s="282" t="s">
        <v>2596</v>
      </c>
    </row>
    <row r="342" spans="1:13" ht="15" customHeight="1" x14ac:dyDescent="0.25">
      <c r="A342" s="186" t="s">
        <v>2016</v>
      </c>
      <c r="B342" s="33" t="s">
        <v>636</v>
      </c>
      <c r="C342" s="19" t="s">
        <v>2155</v>
      </c>
      <c r="D342" s="22">
        <v>4.5</v>
      </c>
      <c r="E342" s="10">
        <v>5</v>
      </c>
      <c r="F342" s="10">
        <v>72.39</v>
      </c>
      <c r="G342" s="10">
        <v>31.12</v>
      </c>
      <c r="H342" s="10">
        <v>17.78</v>
      </c>
      <c r="I342" s="140" t="s">
        <v>2121</v>
      </c>
      <c r="J342" s="151">
        <v>9403901090</v>
      </c>
      <c r="K342" s="10" t="s">
        <v>210</v>
      </c>
      <c r="L342" s="278">
        <v>138</v>
      </c>
      <c r="M342" s="282" t="s">
        <v>2596</v>
      </c>
    </row>
    <row r="343" spans="1:13" ht="15" customHeight="1" x14ac:dyDescent="0.25">
      <c r="A343" s="186" t="s">
        <v>2057</v>
      </c>
      <c r="B343" s="33" t="s">
        <v>636</v>
      </c>
      <c r="C343" s="14" t="s">
        <v>2161</v>
      </c>
      <c r="D343" s="22">
        <v>4.71</v>
      </c>
      <c r="E343" s="10">
        <v>5.23</v>
      </c>
      <c r="F343" s="10">
        <v>71.12</v>
      </c>
      <c r="G343" s="10">
        <v>31.75</v>
      </c>
      <c r="H343" s="10">
        <v>17.78</v>
      </c>
      <c r="I343" s="140" t="s">
        <v>2062</v>
      </c>
      <c r="J343" s="150" t="s">
        <v>2006</v>
      </c>
      <c r="K343" s="10" t="s">
        <v>210</v>
      </c>
      <c r="L343" s="278">
        <v>102</v>
      </c>
      <c r="M343" s="282" t="s">
        <v>2596</v>
      </c>
    </row>
    <row r="344" spans="1:13" ht="15" customHeight="1" x14ac:dyDescent="0.25">
      <c r="A344" s="182" t="s">
        <v>514</v>
      </c>
      <c r="B344" s="33" t="s">
        <v>636</v>
      </c>
      <c r="C344" s="19" t="s">
        <v>2201</v>
      </c>
      <c r="D344" s="22">
        <v>4.5</v>
      </c>
      <c r="E344" s="10">
        <v>5</v>
      </c>
      <c r="F344" s="10">
        <v>72.39</v>
      </c>
      <c r="G344" s="10">
        <v>31.12</v>
      </c>
      <c r="H344" s="11">
        <v>17.78</v>
      </c>
      <c r="I344" s="140" t="s">
        <v>1862</v>
      </c>
      <c r="J344" s="152">
        <v>9403901090</v>
      </c>
      <c r="K344" s="10" t="s">
        <v>210</v>
      </c>
      <c r="L344" s="278">
        <v>137</v>
      </c>
      <c r="M344" s="282" t="s">
        <v>2596</v>
      </c>
    </row>
    <row r="345" spans="1:13" ht="15" customHeight="1" x14ac:dyDescent="0.25">
      <c r="A345" s="182" t="s">
        <v>515</v>
      </c>
      <c r="B345" s="33" t="s">
        <v>636</v>
      </c>
      <c r="C345" s="397" t="s">
        <v>2148</v>
      </c>
      <c r="D345" s="22">
        <v>5.9</v>
      </c>
      <c r="E345" s="10">
        <v>7.3</v>
      </c>
      <c r="F345" s="10">
        <v>74.3</v>
      </c>
      <c r="G345" s="10">
        <v>43.69</v>
      </c>
      <c r="H345" s="10">
        <v>14.61</v>
      </c>
      <c r="I345" s="140" t="s">
        <v>1881</v>
      </c>
      <c r="J345" s="152">
        <v>9403901090</v>
      </c>
      <c r="K345" s="10" t="s">
        <v>210</v>
      </c>
      <c r="L345" s="278">
        <v>118</v>
      </c>
      <c r="M345" s="282" t="s">
        <v>2596</v>
      </c>
    </row>
    <row r="346" spans="1:13" ht="15" customHeight="1" x14ac:dyDescent="0.25">
      <c r="A346" s="182" t="s">
        <v>1981</v>
      </c>
      <c r="B346" s="33" t="s">
        <v>636</v>
      </c>
      <c r="C346" s="19" t="s">
        <v>1983</v>
      </c>
      <c r="D346" s="22">
        <v>2</v>
      </c>
      <c r="E346" s="8">
        <v>2.3745750000000001</v>
      </c>
      <c r="F346" s="8">
        <v>13.34</v>
      </c>
      <c r="G346" s="8">
        <v>49.53</v>
      </c>
      <c r="H346" s="8">
        <v>24.13</v>
      </c>
      <c r="I346" s="140" t="s">
        <v>1982</v>
      </c>
      <c r="J346" s="152">
        <v>9403901090</v>
      </c>
      <c r="K346" s="9" t="s">
        <v>210</v>
      </c>
      <c r="L346" s="278">
        <v>129</v>
      </c>
      <c r="M346" s="282" t="s">
        <v>2596</v>
      </c>
    </row>
    <row r="347" spans="1:13" ht="15" customHeight="1" x14ac:dyDescent="0.25">
      <c r="A347" s="182" t="s">
        <v>471</v>
      </c>
      <c r="B347" s="33" t="s">
        <v>636</v>
      </c>
      <c r="C347" s="397" t="s">
        <v>2149</v>
      </c>
      <c r="D347" s="22">
        <v>4.7070000000000007</v>
      </c>
      <c r="E347" s="8">
        <v>5.23</v>
      </c>
      <c r="F347" s="8">
        <v>71.12</v>
      </c>
      <c r="G347" s="8">
        <v>31.75</v>
      </c>
      <c r="H347" s="8">
        <v>17.78</v>
      </c>
      <c r="I347" s="140" t="s">
        <v>1830</v>
      </c>
      <c r="J347" s="152">
        <v>9403901090</v>
      </c>
      <c r="K347" s="9" t="s">
        <v>210</v>
      </c>
      <c r="L347" s="278">
        <v>99</v>
      </c>
      <c r="M347" s="282" t="s">
        <v>2596</v>
      </c>
    </row>
    <row r="348" spans="1:13" ht="15" customHeight="1" x14ac:dyDescent="0.25">
      <c r="A348" s="186" t="s">
        <v>2017</v>
      </c>
      <c r="B348" s="33" t="s">
        <v>636</v>
      </c>
      <c r="C348" s="19" t="s">
        <v>2156</v>
      </c>
      <c r="D348" s="22">
        <v>4.71</v>
      </c>
      <c r="E348" s="10">
        <v>5.23</v>
      </c>
      <c r="F348" s="10">
        <v>71.12</v>
      </c>
      <c r="G348" s="10">
        <v>31.75</v>
      </c>
      <c r="H348" s="10">
        <v>17.78</v>
      </c>
      <c r="I348" s="140" t="s">
        <v>2023</v>
      </c>
      <c r="J348" s="151">
        <v>9403901090</v>
      </c>
      <c r="K348" s="10" t="s">
        <v>210</v>
      </c>
      <c r="L348" s="278">
        <v>182</v>
      </c>
      <c r="M348" s="282" t="s">
        <v>2596</v>
      </c>
    </row>
    <row r="349" spans="1:13" ht="15" customHeight="1" x14ac:dyDescent="0.25">
      <c r="A349" s="186" t="s">
        <v>2058</v>
      </c>
      <c r="B349" s="33" t="s">
        <v>636</v>
      </c>
      <c r="C349" s="14" t="s">
        <v>2157</v>
      </c>
      <c r="D349" s="22">
        <v>4.71</v>
      </c>
      <c r="E349" s="10">
        <v>5.23</v>
      </c>
      <c r="F349" s="10">
        <v>71.12</v>
      </c>
      <c r="G349" s="10">
        <v>31.75</v>
      </c>
      <c r="H349" s="10">
        <v>17.78</v>
      </c>
      <c r="I349" s="140" t="s">
        <v>2063</v>
      </c>
      <c r="J349" s="150" t="s">
        <v>2006</v>
      </c>
      <c r="K349" s="10" t="s">
        <v>210</v>
      </c>
      <c r="L349" s="278">
        <v>108</v>
      </c>
      <c r="M349" s="282" t="s">
        <v>2596</v>
      </c>
    </row>
    <row r="350" spans="1:13" ht="15" customHeight="1" x14ac:dyDescent="0.25">
      <c r="A350" s="182" t="s">
        <v>472</v>
      </c>
      <c r="B350" s="33" t="s">
        <v>636</v>
      </c>
      <c r="C350" s="19" t="s">
        <v>2202</v>
      </c>
      <c r="D350" s="22">
        <v>4.7070000000000007</v>
      </c>
      <c r="E350" s="8">
        <v>5.23</v>
      </c>
      <c r="F350" s="8">
        <v>71.12</v>
      </c>
      <c r="G350" s="8">
        <v>31.75</v>
      </c>
      <c r="H350" s="8">
        <v>17.78</v>
      </c>
      <c r="I350" s="140" t="s">
        <v>1831</v>
      </c>
      <c r="J350" s="152">
        <v>9403901090</v>
      </c>
      <c r="K350" s="9" t="s">
        <v>210</v>
      </c>
      <c r="L350" s="278">
        <v>118</v>
      </c>
      <c r="M350" s="282" t="s">
        <v>2596</v>
      </c>
    </row>
    <row r="351" spans="1:13" ht="15" customHeight="1" x14ac:dyDescent="0.25">
      <c r="A351" s="185" t="s">
        <v>2129</v>
      </c>
      <c r="B351" s="34" t="s">
        <v>636</v>
      </c>
      <c r="C351" s="55" t="s">
        <v>2147</v>
      </c>
      <c r="D351" s="22">
        <v>2</v>
      </c>
      <c r="E351" s="22">
        <v>3</v>
      </c>
      <c r="F351" s="22">
        <v>66</v>
      </c>
      <c r="G351" s="22">
        <v>24.15</v>
      </c>
      <c r="H351" s="22">
        <v>10</v>
      </c>
      <c r="I351" s="146" t="s">
        <v>2135</v>
      </c>
      <c r="J351" s="150">
        <v>9403901090</v>
      </c>
      <c r="K351" s="22" t="s">
        <v>210</v>
      </c>
      <c r="L351" s="278">
        <v>150</v>
      </c>
      <c r="M351" s="282" t="s">
        <v>2596</v>
      </c>
    </row>
    <row r="352" spans="1:13" ht="15" customHeight="1" x14ac:dyDescent="0.25">
      <c r="A352" s="182" t="s">
        <v>473</v>
      </c>
      <c r="B352" s="33" t="s">
        <v>636</v>
      </c>
      <c r="C352" s="15" t="s">
        <v>476</v>
      </c>
      <c r="D352" s="22">
        <v>2.5470000000000002</v>
      </c>
      <c r="E352" s="8">
        <v>2.83</v>
      </c>
      <c r="F352" s="8">
        <v>45.72</v>
      </c>
      <c r="G352" s="8">
        <v>31.75</v>
      </c>
      <c r="H352" s="8">
        <v>17.78</v>
      </c>
      <c r="I352" s="140" t="s">
        <v>1833</v>
      </c>
      <c r="J352" s="152">
        <v>9403901090</v>
      </c>
      <c r="K352" s="9" t="s">
        <v>210</v>
      </c>
      <c r="L352" s="278">
        <v>86</v>
      </c>
      <c r="M352" s="282" t="s">
        <v>2596</v>
      </c>
    </row>
    <row r="353" spans="1:13" ht="15" customHeight="1" x14ac:dyDescent="0.25">
      <c r="A353" s="182" t="s">
        <v>474</v>
      </c>
      <c r="B353" s="33" t="s">
        <v>636</v>
      </c>
      <c r="C353" s="15" t="s">
        <v>957</v>
      </c>
      <c r="D353" s="22">
        <v>2.5470000000000002</v>
      </c>
      <c r="E353" s="8">
        <v>2.83</v>
      </c>
      <c r="F353" s="8">
        <v>45.72</v>
      </c>
      <c r="G353" s="8">
        <v>31.75</v>
      </c>
      <c r="H353" s="8">
        <v>17.78</v>
      </c>
      <c r="I353" s="140" t="s">
        <v>1832</v>
      </c>
      <c r="J353" s="152">
        <v>9403901090</v>
      </c>
      <c r="K353" s="9" t="s">
        <v>210</v>
      </c>
      <c r="L353" s="278">
        <v>99</v>
      </c>
      <c r="M353" s="282" t="s">
        <v>2596</v>
      </c>
    </row>
    <row r="354" spans="1:13" ht="15" customHeight="1" x14ac:dyDescent="0.25">
      <c r="A354" s="182" t="s">
        <v>516</v>
      </c>
      <c r="B354" s="33" t="s">
        <v>636</v>
      </c>
      <c r="C354" s="19" t="s">
        <v>550</v>
      </c>
      <c r="D354" s="22">
        <v>2.8620000000000001</v>
      </c>
      <c r="E354" s="10">
        <v>3.18</v>
      </c>
      <c r="F354" s="10">
        <v>50.8</v>
      </c>
      <c r="G354" s="10">
        <v>26.67</v>
      </c>
      <c r="H354" s="11">
        <v>12.7</v>
      </c>
      <c r="I354" s="140" t="s">
        <v>1863</v>
      </c>
      <c r="J354" s="152">
        <v>9403901090</v>
      </c>
      <c r="K354" s="10" t="s">
        <v>210</v>
      </c>
      <c r="L354" s="278">
        <v>138</v>
      </c>
      <c r="M354" s="282" t="s">
        <v>2596</v>
      </c>
    </row>
    <row r="355" spans="1:13" ht="15" customHeight="1" x14ac:dyDescent="0.25">
      <c r="A355" s="182" t="s">
        <v>517</v>
      </c>
      <c r="B355" s="33" t="s">
        <v>636</v>
      </c>
      <c r="C355" s="19" t="s">
        <v>551</v>
      </c>
      <c r="D355" s="22">
        <v>5.3100000000000005</v>
      </c>
      <c r="E355" s="10">
        <v>5.9</v>
      </c>
      <c r="F355" s="10">
        <v>50.8</v>
      </c>
      <c r="G355" s="10">
        <v>26.67</v>
      </c>
      <c r="H355" s="11">
        <v>12.7</v>
      </c>
      <c r="I355" s="140" t="s">
        <v>1864</v>
      </c>
      <c r="J355" s="152">
        <v>9403901090</v>
      </c>
      <c r="K355" s="10" t="s">
        <v>210</v>
      </c>
      <c r="L355" s="278">
        <v>139</v>
      </c>
      <c r="M355" s="282" t="s">
        <v>2596</v>
      </c>
    </row>
    <row r="356" spans="1:13" ht="15" customHeight="1" x14ac:dyDescent="0.25">
      <c r="A356" s="182" t="s">
        <v>1422</v>
      </c>
      <c r="B356" s="33" t="s">
        <v>636</v>
      </c>
      <c r="C356" s="19" t="s">
        <v>1424</v>
      </c>
      <c r="D356" s="22">
        <v>3.2</v>
      </c>
      <c r="E356" s="10">
        <v>3.6</v>
      </c>
      <c r="F356" s="10">
        <v>50.8</v>
      </c>
      <c r="G356" s="10">
        <v>26.67</v>
      </c>
      <c r="H356" s="11">
        <v>12.7</v>
      </c>
      <c r="I356" s="140" t="s">
        <v>1426</v>
      </c>
      <c r="J356" s="152">
        <v>9403901090</v>
      </c>
      <c r="K356" s="10" t="s">
        <v>210</v>
      </c>
      <c r="L356" s="278">
        <v>154</v>
      </c>
      <c r="M356" s="282" t="s">
        <v>2596</v>
      </c>
    </row>
    <row r="357" spans="1:13" ht="15" customHeight="1" x14ac:dyDescent="0.25">
      <c r="A357" s="182" t="s">
        <v>518</v>
      </c>
      <c r="B357" s="35" t="s">
        <v>636</v>
      </c>
      <c r="C357" s="15" t="s">
        <v>552</v>
      </c>
      <c r="D357" s="22">
        <v>3.69</v>
      </c>
      <c r="E357" s="10">
        <v>4.0999999999999996</v>
      </c>
      <c r="F357" s="10">
        <v>72.39</v>
      </c>
      <c r="G357" s="10">
        <v>31.75</v>
      </c>
      <c r="H357" s="11">
        <v>16.510000000000002</v>
      </c>
      <c r="I357" s="140" t="s">
        <v>1865</v>
      </c>
      <c r="J357" s="152">
        <v>9403901090</v>
      </c>
      <c r="K357" s="10" t="s">
        <v>210</v>
      </c>
      <c r="L357" s="278">
        <v>155</v>
      </c>
      <c r="M357" s="282" t="s">
        <v>2596</v>
      </c>
    </row>
    <row r="358" spans="1:13" ht="15" customHeight="1" x14ac:dyDescent="0.25">
      <c r="A358" s="182" t="s">
        <v>519</v>
      </c>
      <c r="B358" s="33" t="s">
        <v>636</v>
      </c>
      <c r="C358" s="19" t="s">
        <v>553</v>
      </c>
      <c r="D358" s="22">
        <v>6.12</v>
      </c>
      <c r="E358" s="10">
        <v>6.8</v>
      </c>
      <c r="F358" s="10">
        <v>72.39</v>
      </c>
      <c r="G358" s="10">
        <v>31.75</v>
      </c>
      <c r="H358" s="11">
        <v>16.510000000000002</v>
      </c>
      <c r="I358" s="140" t="s">
        <v>1866</v>
      </c>
      <c r="J358" s="152">
        <v>9403901090</v>
      </c>
      <c r="K358" s="10" t="s">
        <v>210</v>
      </c>
      <c r="L358" s="278">
        <v>179</v>
      </c>
      <c r="M358" s="282" t="s">
        <v>2596</v>
      </c>
    </row>
    <row r="359" spans="1:13" ht="15" customHeight="1" x14ac:dyDescent="0.25">
      <c r="A359" s="182" t="s">
        <v>1423</v>
      </c>
      <c r="B359" s="33" t="s">
        <v>636</v>
      </c>
      <c r="C359" s="19" t="s">
        <v>1425</v>
      </c>
      <c r="D359" s="22">
        <v>4.0999999999999996</v>
      </c>
      <c r="E359" s="10">
        <v>4.5</v>
      </c>
      <c r="F359" s="10">
        <v>72.39</v>
      </c>
      <c r="G359" s="10">
        <v>31.75</v>
      </c>
      <c r="H359" s="11">
        <v>16.510000000000002</v>
      </c>
      <c r="I359" s="140" t="s">
        <v>1427</v>
      </c>
      <c r="J359" s="152">
        <v>9403901090</v>
      </c>
      <c r="K359" s="10" t="s">
        <v>210</v>
      </c>
      <c r="L359" s="278">
        <v>185</v>
      </c>
      <c r="M359" s="282" t="s">
        <v>2596</v>
      </c>
    </row>
    <row r="360" spans="1:13" ht="15" customHeight="1" x14ac:dyDescent="0.25">
      <c r="A360" s="182" t="s">
        <v>1303</v>
      </c>
      <c r="B360" s="33" t="s">
        <v>636</v>
      </c>
      <c r="C360" s="19" t="s">
        <v>1304</v>
      </c>
      <c r="D360" s="22">
        <v>6.12</v>
      </c>
      <c r="E360" s="10">
        <v>6.8</v>
      </c>
      <c r="F360" s="10">
        <v>72.39</v>
      </c>
      <c r="G360" s="10">
        <v>31.75</v>
      </c>
      <c r="H360" s="11">
        <v>16.510000000000002</v>
      </c>
      <c r="I360" s="110" t="s">
        <v>1541</v>
      </c>
      <c r="J360" s="152">
        <v>9403901090</v>
      </c>
      <c r="K360" s="10" t="s">
        <v>210</v>
      </c>
      <c r="L360" s="278">
        <v>301</v>
      </c>
      <c r="M360" s="282" t="s">
        <v>2596</v>
      </c>
    </row>
    <row r="361" spans="1:13" ht="15" customHeight="1" x14ac:dyDescent="0.25">
      <c r="A361" s="182" t="s">
        <v>520</v>
      </c>
      <c r="B361" s="33" t="s">
        <v>636</v>
      </c>
      <c r="C361" s="19" t="s">
        <v>554</v>
      </c>
      <c r="D361" s="22">
        <v>2.73</v>
      </c>
      <c r="E361" s="10">
        <v>3.6</v>
      </c>
      <c r="F361" s="10">
        <v>46.36</v>
      </c>
      <c r="G361" s="10">
        <v>27.94</v>
      </c>
      <c r="H361" s="10">
        <v>17.78</v>
      </c>
      <c r="I361" s="140" t="s">
        <v>1872</v>
      </c>
      <c r="J361" s="152">
        <v>9403901090</v>
      </c>
      <c r="K361" s="10" t="s">
        <v>210</v>
      </c>
      <c r="L361" s="278">
        <v>99</v>
      </c>
      <c r="M361" s="282" t="s">
        <v>2596</v>
      </c>
    </row>
    <row r="362" spans="1:13" ht="15" customHeight="1" x14ac:dyDescent="0.25">
      <c r="A362" s="182" t="s">
        <v>468</v>
      </c>
      <c r="B362" s="33" t="s">
        <v>636</v>
      </c>
      <c r="C362" s="15" t="s">
        <v>2152</v>
      </c>
      <c r="D362" s="22">
        <v>2.4569999999999999</v>
      </c>
      <c r="E362" s="8">
        <v>2.73</v>
      </c>
      <c r="F362" s="8">
        <v>50.8</v>
      </c>
      <c r="G362" s="8">
        <v>26.04</v>
      </c>
      <c r="H362" s="8">
        <v>16.510000000000002</v>
      </c>
      <c r="I362" s="142" t="s">
        <v>1819</v>
      </c>
      <c r="J362" s="152">
        <v>9403901090</v>
      </c>
      <c r="K362" s="9" t="s">
        <v>210</v>
      </c>
      <c r="L362" s="278">
        <v>176</v>
      </c>
      <c r="M362" s="282" t="s">
        <v>2596</v>
      </c>
    </row>
    <row r="363" spans="1:13" ht="15" customHeight="1" x14ac:dyDescent="0.25">
      <c r="A363" s="182" t="s">
        <v>469</v>
      </c>
      <c r="B363" s="33" t="s">
        <v>636</v>
      </c>
      <c r="C363" s="15" t="s">
        <v>2259</v>
      </c>
      <c r="D363" s="22">
        <v>4.194</v>
      </c>
      <c r="E363" s="8">
        <v>4.66</v>
      </c>
      <c r="F363" s="8">
        <v>102.87</v>
      </c>
      <c r="G363" s="8">
        <v>15.86</v>
      </c>
      <c r="H363" s="8">
        <v>15.86</v>
      </c>
      <c r="I363" s="142" t="s">
        <v>1820</v>
      </c>
      <c r="J363" s="152">
        <v>9403901090</v>
      </c>
      <c r="K363" s="9" t="s">
        <v>210</v>
      </c>
      <c r="L363" s="278">
        <v>201</v>
      </c>
      <c r="M363" s="282" t="s">
        <v>2596</v>
      </c>
    </row>
    <row r="364" spans="1:13" ht="15" customHeight="1" x14ac:dyDescent="0.25">
      <c r="A364" s="182" t="s">
        <v>863</v>
      </c>
      <c r="B364" s="33" t="s">
        <v>650</v>
      </c>
      <c r="C364" s="15" t="s">
        <v>874</v>
      </c>
      <c r="D364" s="22">
        <v>3.18</v>
      </c>
      <c r="E364" s="10">
        <v>3.64</v>
      </c>
      <c r="F364" s="10">
        <v>67.31</v>
      </c>
      <c r="G364" s="10">
        <v>52.07</v>
      </c>
      <c r="H364" s="10">
        <v>21.59</v>
      </c>
      <c r="I364" s="140" t="s">
        <v>1952</v>
      </c>
      <c r="J364" s="152">
        <v>3926909790</v>
      </c>
      <c r="K364" s="9" t="s">
        <v>210</v>
      </c>
      <c r="L364" s="278">
        <v>200</v>
      </c>
      <c r="M364" s="282" t="s">
        <v>2596</v>
      </c>
    </row>
    <row r="365" spans="1:13" ht="15" customHeight="1" x14ac:dyDescent="0.25">
      <c r="A365" s="185" t="s">
        <v>978</v>
      </c>
      <c r="B365" s="64" t="s">
        <v>650</v>
      </c>
      <c r="C365" s="55" t="s">
        <v>2145</v>
      </c>
      <c r="D365" s="22">
        <v>5.9</v>
      </c>
      <c r="E365" s="22">
        <v>6.8</v>
      </c>
      <c r="F365" s="22" t="e">
        <v>#REF!</v>
      </c>
      <c r="G365" s="22" t="e">
        <v>#REF!</v>
      </c>
      <c r="H365" s="22" t="e">
        <v>#REF!</v>
      </c>
      <c r="I365" s="146" t="s">
        <v>1965</v>
      </c>
      <c r="J365" s="152">
        <v>3926909790</v>
      </c>
      <c r="K365" s="9" t="s">
        <v>210</v>
      </c>
      <c r="L365" s="278">
        <v>451</v>
      </c>
      <c r="M365" s="282" t="s">
        <v>2596</v>
      </c>
    </row>
    <row r="366" spans="1:13" ht="15" customHeight="1" x14ac:dyDescent="0.25">
      <c r="A366" s="185" t="s">
        <v>979</v>
      </c>
      <c r="B366" s="64" t="s">
        <v>650</v>
      </c>
      <c r="C366" s="55" t="s">
        <v>987</v>
      </c>
      <c r="D366" s="22">
        <v>4</v>
      </c>
      <c r="E366" s="22">
        <v>4.9000000000000004</v>
      </c>
      <c r="F366" s="22" t="e">
        <v>#REF!</v>
      </c>
      <c r="G366" s="22" t="e">
        <v>#REF!</v>
      </c>
      <c r="H366" s="22" t="e">
        <v>#REF!</v>
      </c>
      <c r="I366" s="146" t="s">
        <v>1966</v>
      </c>
      <c r="J366" s="152">
        <v>3926909790</v>
      </c>
      <c r="K366" s="9" t="s">
        <v>210</v>
      </c>
      <c r="L366" s="278">
        <v>484</v>
      </c>
      <c r="M366" s="282" t="s">
        <v>2596</v>
      </c>
    </row>
    <row r="367" spans="1:13" ht="15" customHeight="1" x14ac:dyDescent="0.25">
      <c r="A367" s="185" t="s">
        <v>974</v>
      </c>
      <c r="B367" s="34" t="s">
        <v>650</v>
      </c>
      <c r="C367" s="61" t="s">
        <v>988</v>
      </c>
      <c r="D367" s="22" t="s">
        <v>258</v>
      </c>
      <c r="E367" s="8">
        <v>10.49</v>
      </c>
      <c r="F367" s="8">
        <v>98.3</v>
      </c>
      <c r="G367" s="8">
        <v>59.06</v>
      </c>
      <c r="H367" s="8">
        <v>22.86</v>
      </c>
      <c r="I367" s="146" t="s">
        <v>1968</v>
      </c>
      <c r="J367" s="152">
        <v>3926909790</v>
      </c>
      <c r="K367" s="9" t="s">
        <v>210</v>
      </c>
      <c r="L367" s="278">
        <v>710</v>
      </c>
      <c r="M367" s="282" t="s">
        <v>2596</v>
      </c>
    </row>
    <row r="368" spans="1:13" ht="15" customHeight="1" x14ac:dyDescent="0.25">
      <c r="A368" s="183" t="s">
        <v>78</v>
      </c>
      <c r="B368" s="33" t="s">
        <v>636</v>
      </c>
      <c r="C368" s="14" t="s">
        <v>274</v>
      </c>
      <c r="D368" s="22">
        <v>0.40823313299977332</v>
      </c>
      <c r="E368" s="8">
        <v>0.45359236999974811</v>
      </c>
      <c r="F368" s="8">
        <v>13.335000000000001</v>
      </c>
      <c r="G368" s="8">
        <v>13.335000000000001</v>
      </c>
      <c r="H368" s="8">
        <v>20.955000000000002</v>
      </c>
      <c r="I368" s="142" t="s">
        <v>1720</v>
      </c>
      <c r="J368" s="152">
        <v>3926909790</v>
      </c>
      <c r="K368" s="9" t="s">
        <v>210</v>
      </c>
      <c r="L368" s="278">
        <v>7</v>
      </c>
      <c r="M368" s="282" t="s">
        <v>2596</v>
      </c>
    </row>
    <row r="369" spans="1:13" ht="15" customHeight="1" x14ac:dyDescent="0.25">
      <c r="A369" s="284" t="s">
        <v>842</v>
      </c>
      <c r="B369" s="33" t="s">
        <v>646</v>
      </c>
      <c r="C369" s="55" t="s">
        <v>851</v>
      </c>
      <c r="D369" s="36">
        <v>3.18</v>
      </c>
      <c r="E369" s="10">
        <v>2.7</v>
      </c>
      <c r="F369" s="10">
        <v>38.74</v>
      </c>
      <c r="G369" s="10">
        <v>26.67</v>
      </c>
      <c r="H369" s="10">
        <v>14.6</v>
      </c>
      <c r="I369" s="140" t="s">
        <v>1936</v>
      </c>
      <c r="J369" s="150" t="s">
        <v>2006</v>
      </c>
      <c r="K369" s="9" t="s">
        <v>210</v>
      </c>
      <c r="L369" s="278">
        <v>134</v>
      </c>
      <c r="M369" s="282" t="s">
        <v>2596</v>
      </c>
    </row>
    <row r="370" spans="1:13" ht="15" customHeight="1" x14ac:dyDescent="0.25">
      <c r="A370" s="182" t="s">
        <v>2497</v>
      </c>
      <c r="B370" s="64" t="s">
        <v>650</v>
      </c>
      <c r="C370" s="14" t="s">
        <v>2499</v>
      </c>
      <c r="D370" s="36">
        <v>2.5</v>
      </c>
      <c r="E370" s="36">
        <v>3.4</v>
      </c>
      <c r="F370" s="123">
        <v>71.099999999999994</v>
      </c>
      <c r="G370" s="123">
        <v>33</v>
      </c>
      <c r="H370" s="123">
        <v>15.2</v>
      </c>
      <c r="I370" s="140" t="s">
        <v>2513</v>
      </c>
      <c r="J370" s="150" t="s">
        <v>2519</v>
      </c>
      <c r="K370" s="10" t="s">
        <v>210</v>
      </c>
      <c r="L370" s="278">
        <v>230</v>
      </c>
      <c r="M370" s="282" t="s">
        <v>2596</v>
      </c>
    </row>
    <row r="371" spans="1:13" ht="15" customHeight="1" x14ac:dyDescent="0.25">
      <c r="A371" s="284" t="s">
        <v>1071</v>
      </c>
      <c r="B371" s="33" t="s">
        <v>636</v>
      </c>
      <c r="C371" s="55" t="s">
        <v>1091</v>
      </c>
      <c r="D371" s="36">
        <v>5.9</v>
      </c>
      <c r="E371" s="10">
        <v>8.75</v>
      </c>
      <c r="F371" s="10">
        <v>71.12</v>
      </c>
      <c r="G371" s="10">
        <v>60.96</v>
      </c>
      <c r="H371" s="10">
        <v>15.24</v>
      </c>
      <c r="I371" s="110" t="s">
        <v>1484</v>
      </c>
      <c r="J371" s="154">
        <v>9403901090</v>
      </c>
      <c r="K371" s="9" t="s">
        <v>210</v>
      </c>
      <c r="L371" s="278">
        <v>645</v>
      </c>
      <c r="M371" s="282" t="s">
        <v>2596</v>
      </c>
    </row>
    <row r="372" spans="1:13" ht="15" customHeight="1" x14ac:dyDescent="0.25">
      <c r="A372" s="182" t="s">
        <v>670</v>
      </c>
      <c r="B372" s="33" t="s">
        <v>687</v>
      </c>
      <c r="C372" s="60" t="s">
        <v>688</v>
      </c>
      <c r="D372" s="36">
        <v>1.8</v>
      </c>
      <c r="E372" s="36">
        <v>2</v>
      </c>
      <c r="F372" s="36">
        <v>40</v>
      </c>
      <c r="G372" s="36">
        <v>10</v>
      </c>
      <c r="H372" s="36">
        <v>9</v>
      </c>
      <c r="I372" s="142" t="s">
        <v>1897</v>
      </c>
      <c r="J372" s="154">
        <v>9403901090</v>
      </c>
      <c r="K372" s="36" t="s">
        <v>212</v>
      </c>
      <c r="L372" s="278">
        <v>106</v>
      </c>
      <c r="M372" s="282" t="s">
        <v>2596</v>
      </c>
    </row>
    <row r="373" spans="1:13" ht="15" customHeight="1" x14ac:dyDescent="0.25">
      <c r="A373" s="182" t="s">
        <v>617</v>
      </c>
      <c r="B373" s="33" t="s">
        <v>636</v>
      </c>
      <c r="C373" s="15" t="s">
        <v>627</v>
      </c>
      <c r="D373" s="22">
        <v>7.4429999999999996</v>
      </c>
      <c r="E373" s="10">
        <v>8.27</v>
      </c>
      <c r="F373" s="10">
        <v>60</v>
      </c>
      <c r="G373" s="10">
        <v>21.36</v>
      </c>
      <c r="H373" s="10">
        <v>10.64</v>
      </c>
      <c r="I373" s="140" t="s">
        <v>1892</v>
      </c>
      <c r="J373" s="154">
        <v>9403901090</v>
      </c>
      <c r="K373" s="10" t="s">
        <v>212</v>
      </c>
      <c r="L373" s="278">
        <v>252</v>
      </c>
      <c r="M373" s="282" t="s">
        <v>2596</v>
      </c>
    </row>
    <row r="374" spans="1:13" ht="15" customHeight="1" x14ac:dyDescent="0.25">
      <c r="A374" s="284" t="s">
        <v>1072</v>
      </c>
      <c r="B374" s="33" t="s">
        <v>636</v>
      </c>
      <c r="C374" s="55" t="s">
        <v>1073</v>
      </c>
      <c r="D374" s="36">
        <v>5.9</v>
      </c>
      <c r="E374" s="10">
        <v>5.9</v>
      </c>
      <c r="F374" s="10">
        <v>72.39</v>
      </c>
      <c r="G374" s="10">
        <v>63.5</v>
      </c>
      <c r="H374" s="10">
        <v>10.16</v>
      </c>
      <c r="I374" s="110" t="s">
        <v>1485</v>
      </c>
      <c r="J374" s="154">
        <v>9403901090</v>
      </c>
      <c r="K374" s="9" t="s">
        <v>210</v>
      </c>
      <c r="L374" s="278">
        <v>213</v>
      </c>
      <c r="M374" s="282" t="s">
        <v>2596</v>
      </c>
    </row>
    <row r="375" spans="1:13" ht="15" customHeight="1" x14ac:dyDescent="0.25">
      <c r="A375" s="284" t="s">
        <v>1081</v>
      </c>
      <c r="B375" s="33" t="s">
        <v>636</v>
      </c>
      <c r="C375" s="55" t="s">
        <v>1123</v>
      </c>
      <c r="D375" s="36"/>
      <c r="E375" s="8">
        <v>0.79</v>
      </c>
      <c r="F375" s="8">
        <v>22.86</v>
      </c>
      <c r="G375" s="8">
        <v>22.86</v>
      </c>
      <c r="H375" s="8">
        <v>10.16</v>
      </c>
      <c r="I375" s="110" t="s">
        <v>1495</v>
      </c>
      <c r="J375" s="154">
        <v>9403901090</v>
      </c>
      <c r="K375" s="9" t="s">
        <v>210</v>
      </c>
      <c r="L375" s="278">
        <v>46</v>
      </c>
      <c r="M375" s="282" t="s">
        <v>2596</v>
      </c>
    </row>
    <row r="376" spans="1:13" ht="15" customHeight="1" x14ac:dyDescent="0.25">
      <c r="A376" s="284" t="s">
        <v>1139</v>
      </c>
      <c r="B376" s="33" t="s">
        <v>636</v>
      </c>
      <c r="C376" s="55" t="s">
        <v>1140</v>
      </c>
      <c r="D376" s="36"/>
      <c r="E376" s="8">
        <v>3.17</v>
      </c>
      <c r="F376" s="8">
        <v>45.72</v>
      </c>
      <c r="G376" s="8">
        <v>25.4</v>
      </c>
      <c r="H376" s="8">
        <v>25.4</v>
      </c>
      <c r="I376" s="110" t="s">
        <v>1502</v>
      </c>
      <c r="J376" s="154">
        <v>9403901090</v>
      </c>
      <c r="K376" s="9" t="s">
        <v>210</v>
      </c>
      <c r="L376" s="278">
        <v>34</v>
      </c>
      <c r="M376" s="282" t="s">
        <v>2596</v>
      </c>
    </row>
    <row r="377" spans="1:13" ht="15" customHeight="1" x14ac:dyDescent="0.25">
      <c r="A377" s="183" t="s">
        <v>84</v>
      </c>
      <c r="B377" s="33" t="s">
        <v>636</v>
      </c>
      <c r="C377" s="14" t="s">
        <v>275</v>
      </c>
      <c r="D377" s="22">
        <v>1.4492276221491951</v>
      </c>
      <c r="E377" s="8">
        <v>1.6102529134991057</v>
      </c>
      <c r="F377" s="8">
        <v>18.414999999999999</v>
      </c>
      <c r="G377" s="8">
        <v>18.414999999999999</v>
      </c>
      <c r="H377" s="8">
        <v>13.335000000000001</v>
      </c>
      <c r="I377" s="142" t="s">
        <v>1748</v>
      </c>
      <c r="J377" s="154">
        <v>9403901090</v>
      </c>
      <c r="K377" s="9" t="s">
        <v>212</v>
      </c>
      <c r="L377" s="278">
        <v>138</v>
      </c>
      <c r="M377" s="282" t="s">
        <v>2596</v>
      </c>
    </row>
    <row r="378" spans="1:13" ht="15" customHeight="1" x14ac:dyDescent="0.25">
      <c r="A378" s="183" t="s">
        <v>85</v>
      </c>
      <c r="B378" s="33" t="s">
        <v>636</v>
      </c>
      <c r="C378" s="14" t="s">
        <v>276</v>
      </c>
      <c r="D378" s="22">
        <v>1.8574607551489686</v>
      </c>
      <c r="E378" s="8">
        <v>2.0638452834988539</v>
      </c>
      <c r="F378" s="8">
        <v>23.495000000000001</v>
      </c>
      <c r="G378" s="8">
        <v>23.495000000000001</v>
      </c>
      <c r="H378" s="8">
        <v>10.795</v>
      </c>
      <c r="I378" s="142" t="s">
        <v>1749</v>
      </c>
      <c r="J378" s="154">
        <v>9403901090</v>
      </c>
      <c r="K378" s="9" t="s">
        <v>210</v>
      </c>
      <c r="L378" s="278">
        <v>179</v>
      </c>
      <c r="M378" s="282" t="s">
        <v>2596</v>
      </c>
    </row>
    <row r="379" spans="1:13" ht="15" customHeight="1" x14ac:dyDescent="0.25">
      <c r="A379" s="183" t="s">
        <v>86</v>
      </c>
      <c r="B379" s="33" t="s">
        <v>636</v>
      </c>
      <c r="C379" s="14" t="s">
        <v>277</v>
      </c>
      <c r="D379" s="22">
        <v>2.2656938881487418</v>
      </c>
      <c r="E379" s="8">
        <v>2.517437653498602</v>
      </c>
      <c r="F379" s="8">
        <v>29.844999999999999</v>
      </c>
      <c r="G379" s="8">
        <v>22.225000000000001</v>
      </c>
      <c r="H379" s="8">
        <v>12.065</v>
      </c>
      <c r="I379" s="142" t="s">
        <v>1750</v>
      </c>
      <c r="J379" s="154">
        <v>9403901090</v>
      </c>
      <c r="K379" s="9" t="s">
        <v>210</v>
      </c>
      <c r="L379" s="278">
        <v>209</v>
      </c>
      <c r="M379" s="282" t="s">
        <v>2596</v>
      </c>
    </row>
    <row r="380" spans="1:13" ht="15" customHeight="1" x14ac:dyDescent="0.25">
      <c r="A380" s="284" t="s">
        <v>2034</v>
      </c>
      <c r="B380" s="33" t="s">
        <v>636</v>
      </c>
      <c r="C380" s="55" t="s">
        <v>1305</v>
      </c>
      <c r="D380" s="36">
        <v>14.88</v>
      </c>
      <c r="E380" s="10">
        <v>16.52</v>
      </c>
      <c r="F380" s="10">
        <v>60</v>
      </c>
      <c r="G380" s="10">
        <v>22</v>
      </c>
      <c r="H380" s="10">
        <v>23</v>
      </c>
      <c r="I380" s="140" t="s">
        <v>1306</v>
      </c>
      <c r="J380" s="154">
        <v>8302420090</v>
      </c>
      <c r="K380" s="9" t="s">
        <v>210</v>
      </c>
      <c r="L380" s="278">
        <v>528</v>
      </c>
      <c r="M380" s="282" t="s">
        <v>2596</v>
      </c>
    </row>
    <row r="381" spans="1:13" ht="15" customHeight="1" x14ac:dyDescent="0.25">
      <c r="A381" s="183" t="s">
        <v>47</v>
      </c>
      <c r="B381" s="33" t="s">
        <v>636</v>
      </c>
      <c r="C381" s="14" t="s">
        <v>279</v>
      </c>
      <c r="D381" s="22">
        <v>0.6164320308296577</v>
      </c>
      <c r="E381" s="8">
        <v>0.6849244786996197</v>
      </c>
      <c r="F381" s="8">
        <v>22.86</v>
      </c>
      <c r="G381" s="8">
        <v>19.05</v>
      </c>
      <c r="H381" s="8">
        <v>6.35</v>
      </c>
      <c r="I381" s="142" t="s">
        <v>1652</v>
      </c>
      <c r="J381" s="154">
        <v>9403901090</v>
      </c>
      <c r="K381" s="9" t="s">
        <v>210</v>
      </c>
      <c r="L381" s="278">
        <v>43</v>
      </c>
      <c r="M381" s="282" t="s">
        <v>2596</v>
      </c>
    </row>
    <row r="382" spans="1:13" ht="15" customHeight="1" x14ac:dyDescent="0.25">
      <c r="A382" s="183" t="s">
        <v>46</v>
      </c>
      <c r="B382" s="33" t="s">
        <v>636</v>
      </c>
      <c r="C382" s="14" t="s">
        <v>280</v>
      </c>
      <c r="D382" s="22">
        <v>1.2859343689492859</v>
      </c>
      <c r="E382" s="8">
        <v>1.4288159654992065</v>
      </c>
      <c r="F382" s="8">
        <v>74.930000000000007</v>
      </c>
      <c r="G382" s="8">
        <v>10.16</v>
      </c>
      <c r="H382" s="8">
        <v>5.7149999999999999</v>
      </c>
      <c r="I382" s="142" t="s">
        <v>1651</v>
      </c>
      <c r="J382" s="154">
        <v>9403901090</v>
      </c>
      <c r="K382" s="9" t="s">
        <v>210</v>
      </c>
      <c r="L382" s="278">
        <v>55</v>
      </c>
      <c r="M382" s="282" t="s">
        <v>2596</v>
      </c>
    </row>
    <row r="383" spans="1:13" ht="15" customHeight="1" x14ac:dyDescent="0.25">
      <c r="A383" s="182" t="s">
        <v>1069</v>
      </c>
      <c r="B383" s="64" t="s">
        <v>695</v>
      </c>
      <c r="C383" s="15" t="s">
        <v>1118</v>
      </c>
      <c r="D383" s="22">
        <v>11.8</v>
      </c>
      <c r="E383" s="10">
        <v>11.8</v>
      </c>
      <c r="F383" s="10">
        <v>91.5</v>
      </c>
      <c r="G383" s="10">
        <v>56.3</v>
      </c>
      <c r="H383" s="10">
        <v>10.4</v>
      </c>
      <c r="I383" s="110" t="s">
        <v>1507</v>
      </c>
      <c r="J383" s="154">
        <v>9403901090</v>
      </c>
      <c r="K383" s="9" t="s">
        <v>210</v>
      </c>
      <c r="L383" s="278">
        <v>375</v>
      </c>
      <c r="M383" s="282" t="s">
        <v>2596</v>
      </c>
    </row>
    <row r="384" spans="1:13" ht="15" customHeight="1" x14ac:dyDescent="0.25">
      <c r="A384" s="182" t="s">
        <v>2476</v>
      </c>
      <c r="B384" s="33" t="s">
        <v>636</v>
      </c>
      <c r="C384" s="15" t="s">
        <v>478</v>
      </c>
      <c r="D384" s="22">
        <v>0</v>
      </c>
      <c r="E384" s="8">
        <v>0</v>
      </c>
      <c r="F384" s="8">
        <v>50.8</v>
      </c>
      <c r="G384" s="8">
        <v>25.4</v>
      </c>
      <c r="H384" s="8">
        <v>10.16</v>
      </c>
      <c r="I384" s="142" t="s">
        <v>1824</v>
      </c>
      <c r="J384" s="154">
        <v>9403901090</v>
      </c>
      <c r="K384" s="9" t="s">
        <v>210</v>
      </c>
      <c r="L384" s="278">
        <v>44</v>
      </c>
      <c r="M384" s="282" t="s">
        <v>2596</v>
      </c>
    </row>
    <row r="385" spans="1:13" ht="15" customHeight="1" x14ac:dyDescent="0.25">
      <c r="A385" s="182" t="s">
        <v>2477</v>
      </c>
      <c r="B385" s="33" t="s">
        <v>636</v>
      </c>
      <c r="C385" s="15" t="s">
        <v>477</v>
      </c>
      <c r="D385" s="22">
        <v>0.38</v>
      </c>
      <c r="E385" s="8">
        <v>0.45</v>
      </c>
      <c r="F385" s="8">
        <v>50.8</v>
      </c>
      <c r="G385" s="8">
        <v>25.4</v>
      </c>
      <c r="H385" s="8">
        <v>10.16</v>
      </c>
      <c r="I385" s="142" t="s">
        <v>1834</v>
      </c>
      <c r="J385" s="154">
        <v>9403901090</v>
      </c>
      <c r="K385" s="9" t="s">
        <v>210</v>
      </c>
      <c r="L385" s="278">
        <v>81</v>
      </c>
      <c r="M385" s="282" t="s">
        <v>2596</v>
      </c>
    </row>
    <row r="386" spans="1:13" ht="15" customHeight="1" x14ac:dyDescent="0.25">
      <c r="A386" s="182" t="s">
        <v>509</v>
      </c>
      <c r="B386" s="33" t="s">
        <v>636</v>
      </c>
      <c r="C386" s="15" t="s">
        <v>563</v>
      </c>
      <c r="D386" s="22">
        <v>2.7</v>
      </c>
      <c r="E386" s="10">
        <v>3</v>
      </c>
      <c r="F386" s="10">
        <v>40.64</v>
      </c>
      <c r="G386" s="10">
        <v>16.510000000000002</v>
      </c>
      <c r="H386" s="10">
        <v>16.510000000000002</v>
      </c>
      <c r="I386" s="140" t="s">
        <v>1882</v>
      </c>
      <c r="J386" s="154">
        <v>9403901090</v>
      </c>
      <c r="K386" s="10" t="s">
        <v>210</v>
      </c>
      <c r="L386" s="278">
        <v>81</v>
      </c>
      <c r="M386" s="282" t="s">
        <v>2596</v>
      </c>
    </row>
    <row r="387" spans="1:13" ht="15" customHeight="1" x14ac:dyDescent="0.25">
      <c r="A387" s="182" t="s">
        <v>527</v>
      </c>
      <c r="B387" s="33" t="s">
        <v>636</v>
      </c>
      <c r="C387" s="19" t="s">
        <v>577</v>
      </c>
      <c r="D387" s="22">
        <v>1.782</v>
      </c>
      <c r="E387" s="10">
        <v>1.98</v>
      </c>
      <c r="F387" s="10">
        <v>50.8</v>
      </c>
      <c r="G387" s="10">
        <v>26.67</v>
      </c>
      <c r="H387" s="10">
        <v>11.43</v>
      </c>
      <c r="I387" s="140" t="s">
        <v>1878</v>
      </c>
      <c r="J387" s="154">
        <v>9403901090</v>
      </c>
      <c r="K387" s="10" t="s">
        <v>210</v>
      </c>
      <c r="L387" s="278">
        <v>67</v>
      </c>
      <c r="M387" s="282" t="s">
        <v>2596</v>
      </c>
    </row>
    <row r="388" spans="1:13" ht="15" customHeight="1" x14ac:dyDescent="0.25">
      <c r="A388" s="182" t="s">
        <v>609</v>
      </c>
      <c r="B388" s="33" t="s">
        <v>636</v>
      </c>
      <c r="C388" s="15" t="s">
        <v>903</v>
      </c>
      <c r="D388" s="22">
        <v>0.81</v>
      </c>
      <c r="E388" s="10">
        <v>0.9</v>
      </c>
      <c r="F388" s="10">
        <v>9.4499999999999993</v>
      </c>
      <c r="G388" s="10">
        <v>1.97</v>
      </c>
      <c r="H388" s="10">
        <v>0.78</v>
      </c>
      <c r="I388" s="140" t="s">
        <v>610</v>
      </c>
      <c r="J388" s="154">
        <v>9403901090</v>
      </c>
      <c r="K388" s="10" t="s">
        <v>210</v>
      </c>
      <c r="L388" s="278">
        <v>67</v>
      </c>
      <c r="M388" s="282" t="s">
        <v>2596</v>
      </c>
    </row>
    <row r="389" spans="1:13" ht="15" customHeight="1" x14ac:dyDescent="0.25">
      <c r="A389" s="182" t="s">
        <v>1274</v>
      </c>
      <c r="B389" s="33" t="s">
        <v>636</v>
      </c>
      <c r="C389" s="15" t="s">
        <v>1275</v>
      </c>
      <c r="D389" s="22">
        <v>5</v>
      </c>
      <c r="E389" s="10">
        <v>6</v>
      </c>
      <c r="F389" s="123">
        <v>42.4</v>
      </c>
      <c r="G389" s="123">
        <v>14.2</v>
      </c>
      <c r="H389" s="123">
        <v>9.9</v>
      </c>
      <c r="I389" s="189" t="s">
        <v>1461</v>
      </c>
      <c r="J389" s="151">
        <v>9403901090</v>
      </c>
      <c r="K389" s="10" t="s">
        <v>210</v>
      </c>
      <c r="L389" s="278">
        <v>115</v>
      </c>
      <c r="M389" s="282" t="s">
        <v>2596</v>
      </c>
    </row>
    <row r="390" spans="1:13" ht="15" customHeight="1" x14ac:dyDescent="0.25">
      <c r="A390" s="372" t="s">
        <v>2449</v>
      </c>
      <c r="B390" s="34" t="s">
        <v>650</v>
      </c>
      <c r="C390" s="55" t="s">
        <v>2457</v>
      </c>
      <c r="D390" s="22">
        <v>5.6</v>
      </c>
      <c r="E390" s="22">
        <v>8</v>
      </c>
      <c r="F390" s="22">
        <v>81.3</v>
      </c>
      <c r="G390" s="22">
        <v>36.799999999999997</v>
      </c>
      <c r="H390" s="22">
        <v>12.7</v>
      </c>
      <c r="I390" s="146" t="s">
        <v>2455</v>
      </c>
      <c r="J390" s="150" t="s">
        <v>2006</v>
      </c>
      <c r="K390" s="22" t="s">
        <v>212</v>
      </c>
      <c r="L390" s="278">
        <v>265</v>
      </c>
      <c r="M390" s="282" t="s">
        <v>2596</v>
      </c>
    </row>
    <row r="391" spans="1:13" ht="15" customHeight="1" x14ac:dyDescent="0.25">
      <c r="A391" s="182" t="s">
        <v>2309</v>
      </c>
      <c r="B391" s="33" t="s">
        <v>636</v>
      </c>
      <c r="C391" s="15" t="s">
        <v>2311</v>
      </c>
      <c r="D391" s="22">
        <v>2.7</v>
      </c>
      <c r="E391" s="10">
        <v>3</v>
      </c>
      <c r="F391" s="10">
        <v>49.53</v>
      </c>
      <c r="G391" s="10">
        <v>24.13</v>
      </c>
      <c r="H391" s="10">
        <v>11.43</v>
      </c>
      <c r="I391" s="140" t="s">
        <v>2310</v>
      </c>
      <c r="J391" s="154">
        <v>9403901090</v>
      </c>
      <c r="K391" s="10" t="s">
        <v>210</v>
      </c>
      <c r="L391" s="278">
        <v>170</v>
      </c>
      <c r="M391" s="282" t="s">
        <v>2596</v>
      </c>
    </row>
    <row r="392" spans="1:13" ht="15" customHeight="1" x14ac:dyDescent="0.25">
      <c r="A392" s="182" t="s">
        <v>1121</v>
      </c>
      <c r="B392" s="33" t="s">
        <v>636</v>
      </c>
      <c r="C392" s="19" t="s">
        <v>1122</v>
      </c>
      <c r="D392" s="22">
        <v>0.35</v>
      </c>
      <c r="E392" s="10">
        <v>0.45</v>
      </c>
      <c r="F392" s="10">
        <v>12.3</v>
      </c>
      <c r="G392" s="10">
        <v>17.05</v>
      </c>
      <c r="H392" s="10">
        <v>2.5</v>
      </c>
      <c r="I392" s="110" t="s">
        <v>1503</v>
      </c>
      <c r="J392" s="154">
        <v>9403901090</v>
      </c>
      <c r="K392" s="10" t="s">
        <v>212</v>
      </c>
      <c r="L392" s="278">
        <v>14</v>
      </c>
      <c r="M392" s="282" t="s">
        <v>2596</v>
      </c>
    </row>
    <row r="393" spans="1:13" ht="15" customHeight="1" x14ac:dyDescent="0.25">
      <c r="A393" s="182" t="s">
        <v>1430</v>
      </c>
      <c r="B393" s="33" t="s">
        <v>636</v>
      </c>
      <c r="C393" s="14" t="s">
        <v>1436</v>
      </c>
      <c r="D393" s="36">
        <v>0</v>
      </c>
      <c r="E393" s="36">
        <v>1.36</v>
      </c>
      <c r="F393" s="123">
        <v>50.8</v>
      </c>
      <c r="G393" s="123">
        <v>25.4</v>
      </c>
      <c r="H393" s="123">
        <v>11.4</v>
      </c>
      <c r="I393" s="110" t="s">
        <v>1536</v>
      </c>
      <c r="J393" s="167" t="s">
        <v>2007</v>
      </c>
      <c r="K393" s="9" t="s">
        <v>210</v>
      </c>
      <c r="L393" s="278">
        <v>136</v>
      </c>
      <c r="M393" s="282" t="s">
        <v>2596</v>
      </c>
    </row>
    <row r="394" spans="1:13" ht="15" customHeight="1" x14ac:dyDescent="0.25">
      <c r="A394" s="183" t="s">
        <v>2025</v>
      </c>
      <c r="B394" s="33" t="s">
        <v>636</v>
      </c>
      <c r="C394" s="14" t="s">
        <v>2027</v>
      </c>
      <c r="D394" s="22">
        <v>2.7191999999999998</v>
      </c>
      <c r="E394" s="8">
        <v>15.24</v>
      </c>
      <c r="F394" s="8">
        <v>55.88</v>
      </c>
      <c r="G394" s="8">
        <v>13.97</v>
      </c>
      <c r="H394" s="8">
        <v>13.97</v>
      </c>
      <c r="I394" s="142" t="s">
        <v>2029</v>
      </c>
      <c r="J394" s="150" t="s">
        <v>2006</v>
      </c>
      <c r="K394" s="9" t="s">
        <v>212</v>
      </c>
      <c r="L394" s="278">
        <v>95</v>
      </c>
      <c r="M394" s="282" t="s">
        <v>2596</v>
      </c>
    </row>
    <row r="395" spans="1:13" ht="15" customHeight="1" x14ac:dyDescent="0.25">
      <c r="A395" s="183" t="s">
        <v>2538</v>
      </c>
      <c r="B395" s="33" t="s">
        <v>650</v>
      </c>
      <c r="C395" s="14" t="s">
        <v>2542</v>
      </c>
      <c r="D395" s="22">
        <v>1.4</v>
      </c>
      <c r="E395" s="22">
        <v>1.5</v>
      </c>
      <c r="F395" s="22">
        <v>25.4</v>
      </c>
      <c r="G395" s="22">
        <v>13.5</v>
      </c>
      <c r="H395" s="22">
        <v>5.8</v>
      </c>
      <c r="I395" s="146" t="s">
        <v>2546</v>
      </c>
      <c r="J395" s="167" t="s">
        <v>2006</v>
      </c>
      <c r="K395" s="22" t="s">
        <v>210</v>
      </c>
      <c r="L395" s="278">
        <v>200</v>
      </c>
      <c r="M395" s="282" t="s">
        <v>2596</v>
      </c>
    </row>
    <row r="396" spans="1:13" ht="15" customHeight="1" x14ac:dyDescent="0.25">
      <c r="A396" s="185" t="s">
        <v>2131</v>
      </c>
      <c r="B396" s="34" t="s">
        <v>986</v>
      </c>
      <c r="C396" s="55" t="s">
        <v>2132</v>
      </c>
      <c r="D396" s="22">
        <v>12</v>
      </c>
      <c r="E396" s="22">
        <v>15</v>
      </c>
      <c r="F396" s="22">
        <v>134.62</v>
      </c>
      <c r="G396" s="22">
        <v>68.58</v>
      </c>
      <c r="H396" s="22">
        <v>10.16</v>
      </c>
      <c r="I396" s="146" t="s">
        <v>2133</v>
      </c>
      <c r="J396" s="150" t="s">
        <v>2006</v>
      </c>
      <c r="K396" s="22" t="s">
        <v>210</v>
      </c>
      <c r="L396" s="278">
        <v>918</v>
      </c>
      <c r="M396" s="282" t="s">
        <v>2596</v>
      </c>
    </row>
    <row r="397" spans="1:13" ht="15" customHeight="1" x14ac:dyDescent="0.25">
      <c r="A397" s="182" t="s">
        <v>1329</v>
      </c>
      <c r="B397" s="33" t="s">
        <v>636</v>
      </c>
      <c r="C397" s="19" t="s">
        <v>1330</v>
      </c>
      <c r="D397" s="22">
        <v>0.3</v>
      </c>
      <c r="E397" s="10">
        <v>0.5</v>
      </c>
      <c r="F397" s="10">
        <v>24.5</v>
      </c>
      <c r="G397" s="10">
        <v>13.25</v>
      </c>
      <c r="H397" s="11">
        <v>5.2</v>
      </c>
      <c r="I397" s="140" t="s">
        <v>1331</v>
      </c>
      <c r="J397" s="152">
        <v>9403901090</v>
      </c>
      <c r="K397" s="10" t="s">
        <v>210</v>
      </c>
      <c r="L397" s="278">
        <v>20</v>
      </c>
      <c r="M397" s="282" t="s">
        <v>2596</v>
      </c>
    </row>
    <row r="398" spans="1:13" ht="15" customHeight="1" x14ac:dyDescent="0.25">
      <c r="A398" s="183" t="s">
        <v>2024</v>
      </c>
      <c r="B398" s="33" t="s">
        <v>636</v>
      </c>
      <c r="C398" s="14" t="s">
        <v>2050</v>
      </c>
      <c r="D398" s="22">
        <v>1.2236400000000001</v>
      </c>
      <c r="E398" s="8">
        <v>6.8580000000000005</v>
      </c>
      <c r="F398" s="8">
        <v>27.94</v>
      </c>
      <c r="G398" s="8">
        <v>17.78</v>
      </c>
      <c r="H398" s="8">
        <v>5.08</v>
      </c>
      <c r="I398" s="142" t="s">
        <v>2026</v>
      </c>
      <c r="J398" s="150" t="s">
        <v>2006</v>
      </c>
      <c r="K398" s="9" t="s">
        <v>212</v>
      </c>
      <c r="L398" s="278">
        <v>150</v>
      </c>
      <c r="M398" s="282" t="s">
        <v>2596</v>
      </c>
    </row>
    <row r="399" spans="1:13" ht="15" customHeight="1" x14ac:dyDescent="0.25">
      <c r="A399" s="183" t="s">
        <v>281</v>
      </c>
      <c r="B399" s="33" t="s">
        <v>637</v>
      </c>
      <c r="C399" s="14" t="s">
        <v>282</v>
      </c>
      <c r="D399" s="22">
        <v>4.0823313299977331</v>
      </c>
      <c r="E399" s="8">
        <v>4.5359236999974808</v>
      </c>
      <c r="F399" s="8">
        <v>73.66</v>
      </c>
      <c r="G399" s="8">
        <v>18.732500000000002</v>
      </c>
      <c r="H399" s="8">
        <v>6.9850000000000003</v>
      </c>
      <c r="I399" s="142" t="s">
        <v>1587</v>
      </c>
      <c r="J399" s="167" t="s">
        <v>2007</v>
      </c>
      <c r="K399" s="9" t="s">
        <v>210</v>
      </c>
      <c r="L399" s="278">
        <v>179</v>
      </c>
      <c r="M399" s="282" t="s">
        <v>2596</v>
      </c>
    </row>
    <row r="400" spans="1:13" ht="15" customHeight="1" x14ac:dyDescent="0.25">
      <c r="A400" s="216" t="s">
        <v>682</v>
      </c>
      <c r="B400" s="33" t="s">
        <v>687</v>
      </c>
      <c r="C400" s="60" t="s">
        <v>691</v>
      </c>
      <c r="D400" s="36">
        <v>3.64</v>
      </c>
      <c r="E400" s="36">
        <v>4.55</v>
      </c>
      <c r="F400" s="36">
        <v>26.04</v>
      </c>
      <c r="G400" s="36">
        <v>26.04</v>
      </c>
      <c r="H400" s="36">
        <v>20.32</v>
      </c>
      <c r="I400" s="142" t="s">
        <v>1921</v>
      </c>
      <c r="J400" s="154">
        <v>9403901090</v>
      </c>
      <c r="K400" s="36" t="s">
        <v>210</v>
      </c>
      <c r="L400" s="278">
        <v>213</v>
      </c>
      <c r="M400" s="282" t="s">
        <v>2596</v>
      </c>
    </row>
    <row r="401" spans="1:13" ht="15" customHeight="1" x14ac:dyDescent="0.25">
      <c r="A401" s="216" t="s">
        <v>852</v>
      </c>
      <c r="B401" s="33" t="s">
        <v>854</v>
      </c>
      <c r="C401" s="60" t="s">
        <v>855</v>
      </c>
      <c r="D401" s="36">
        <v>5.9</v>
      </c>
      <c r="E401" s="36">
        <v>6.8</v>
      </c>
      <c r="F401" s="36">
        <v>45.72</v>
      </c>
      <c r="G401" s="36">
        <v>31.12</v>
      </c>
      <c r="H401" s="36">
        <v>17.45</v>
      </c>
      <c r="I401" s="142" t="s">
        <v>1924</v>
      </c>
      <c r="J401" s="154">
        <v>9403901090</v>
      </c>
      <c r="K401" s="36" t="s">
        <v>210</v>
      </c>
      <c r="L401" s="278">
        <v>603</v>
      </c>
      <c r="M401" s="282" t="s">
        <v>2596</v>
      </c>
    </row>
    <row r="402" spans="1:13" ht="15" customHeight="1" x14ac:dyDescent="0.25">
      <c r="A402" s="216" t="s">
        <v>681</v>
      </c>
      <c r="B402" s="33" t="s">
        <v>687</v>
      </c>
      <c r="C402" s="60" t="s">
        <v>690</v>
      </c>
      <c r="D402" s="36">
        <v>3.64</v>
      </c>
      <c r="E402" s="36">
        <v>4.55</v>
      </c>
      <c r="F402" s="36">
        <v>26.04</v>
      </c>
      <c r="G402" s="36">
        <v>26.04</v>
      </c>
      <c r="H402" s="36">
        <v>20.32</v>
      </c>
      <c r="I402" s="142" t="s">
        <v>1922</v>
      </c>
      <c r="J402" s="154">
        <v>9403901090</v>
      </c>
      <c r="K402" s="36" t="s">
        <v>210</v>
      </c>
      <c r="L402" s="278">
        <v>213</v>
      </c>
      <c r="M402" s="282" t="s">
        <v>2596</v>
      </c>
    </row>
    <row r="403" spans="1:13" ht="15" customHeight="1" x14ac:dyDescent="0.25">
      <c r="A403" s="216" t="s">
        <v>685</v>
      </c>
      <c r="B403" s="33" t="s">
        <v>687</v>
      </c>
      <c r="C403" s="60" t="s">
        <v>2207</v>
      </c>
      <c r="D403" s="36">
        <v>0.13</v>
      </c>
      <c r="E403" s="36">
        <v>0.14000000000000001</v>
      </c>
      <c r="F403" s="36">
        <v>20.32</v>
      </c>
      <c r="G403" s="36">
        <v>10.16</v>
      </c>
      <c r="H403" s="36">
        <v>2.54</v>
      </c>
      <c r="I403" s="142" t="s">
        <v>1910</v>
      </c>
      <c r="J403" s="154">
        <v>9403901090</v>
      </c>
      <c r="K403" s="36" t="s">
        <v>212</v>
      </c>
      <c r="L403" s="278">
        <v>20</v>
      </c>
      <c r="M403" s="282" t="s">
        <v>2596</v>
      </c>
    </row>
    <row r="404" spans="1:13" ht="15" customHeight="1" x14ac:dyDescent="0.25">
      <c r="A404" s="216" t="s">
        <v>2335</v>
      </c>
      <c r="B404" s="33" t="s">
        <v>636</v>
      </c>
      <c r="C404" s="60" t="s">
        <v>2150</v>
      </c>
      <c r="D404" s="36">
        <v>15</v>
      </c>
      <c r="E404" s="36">
        <v>11</v>
      </c>
      <c r="F404" s="36">
        <v>200</v>
      </c>
      <c r="G404" s="36">
        <v>22</v>
      </c>
      <c r="H404" s="36">
        <v>13</v>
      </c>
      <c r="I404" s="142" t="s">
        <v>2151</v>
      </c>
      <c r="J404" s="154">
        <v>9403901090</v>
      </c>
      <c r="K404" s="36" t="s">
        <v>210</v>
      </c>
      <c r="L404" s="278">
        <v>859</v>
      </c>
      <c r="M404" s="282" t="s">
        <v>2596</v>
      </c>
    </row>
    <row r="405" spans="1:13" ht="15" customHeight="1" x14ac:dyDescent="0.25">
      <c r="A405" s="216" t="s">
        <v>2123</v>
      </c>
      <c r="B405" s="33" t="s">
        <v>644</v>
      </c>
      <c r="C405" s="60" t="s">
        <v>2216</v>
      </c>
      <c r="D405" s="36">
        <v>77.760000000000005</v>
      </c>
      <c r="E405" s="36">
        <v>86.4</v>
      </c>
      <c r="F405" s="36">
        <v>190.5</v>
      </c>
      <c r="G405" s="36">
        <v>106.68</v>
      </c>
      <c r="H405" s="36">
        <v>35.56</v>
      </c>
      <c r="I405" s="142" t="s">
        <v>2136</v>
      </c>
      <c r="J405" s="154" t="s">
        <v>2006</v>
      </c>
      <c r="K405" s="36" t="s">
        <v>210</v>
      </c>
      <c r="L405" s="278">
        <v>268</v>
      </c>
      <c r="M405" s="282" t="s">
        <v>2596</v>
      </c>
    </row>
    <row r="406" spans="1:13" ht="15" customHeight="1" x14ac:dyDescent="0.25">
      <c r="A406" s="216" t="s">
        <v>678</v>
      </c>
      <c r="B406" s="33" t="s">
        <v>687</v>
      </c>
      <c r="C406" s="60" t="s">
        <v>2208</v>
      </c>
      <c r="D406" s="36">
        <v>6.8</v>
      </c>
      <c r="E406" s="36">
        <v>8.18</v>
      </c>
      <c r="F406" s="36">
        <v>281.94</v>
      </c>
      <c r="G406" s="36">
        <v>22.86</v>
      </c>
      <c r="H406" s="36">
        <v>4.45</v>
      </c>
      <c r="I406" s="142" t="s">
        <v>1903</v>
      </c>
      <c r="J406" s="154">
        <v>9403901090</v>
      </c>
      <c r="K406" s="36" t="s">
        <v>210</v>
      </c>
      <c r="L406" s="278">
        <v>319</v>
      </c>
      <c r="M406" s="282" t="s">
        <v>2596</v>
      </c>
    </row>
    <row r="407" spans="1:13" ht="15" customHeight="1" x14ac:dyDescent="0.25">
      <c r="A407" s="216" t="s">
        <v>679</v>
      </c>
      <c r="B407" s="33" t="s">
        <v>687</v>
      </c>
      <c r="C407" s="60" t="s">
        <v>2209</v>
      </c>
      <c r="D407" s="36">
        <v>7.58</v>
      </c>
      <c r="E407" s="36">
        <v>9.09</v>
      </c>
      <c r="F407" s="36">
        <v>312.42</v>
      </c>
      <c r="G407" s="36">
        <v>22.86</v>
      </c>
      <c r="H407" s="36">
        <v>4.45</v>
      </c>
      <c r="I407" s="142" t="s">
        <v>1904</v>
      </c>
      <c r="J407" s="154">
        <v>9403901090</v>
      </c>
      <c r="K407" s="36" t="s">
        <v>210</v>
      </c>
      <c r="L407" s="278">
        <v>374</v>
      </c>
      <c r="M407" s="282" t="s">
        <v>2596</v>
      </c>
    </row>
    <row r="408" spans="1:13" ht="15" customHeight="1" x14ac:dyDescent="0.25">
      <c r="A408" s="216" t="s">
        <v>673</v>
      </c>
      <c r="B408" s="33" t="s">
        <v>687</v>
      </c>
      <c r="C408" s="60" t="s">
        <v>2210</v>
      </c>
      <c r="D408" s="36">
        <v>2.63</v>
      </c>
      <c r="E408" s="36">
        <v>3.15</v>
      </c>
      <c r="F408" s="36">
        <v>129.54</v>
      </c>
      <c r="G408" s="36">
        <v>22.86</v>
      </c>
      <c r="H408" s="36">
        <v>4.45</v>
      </c>
      <c r="I408" s="142" t="s">
        <v>1905</v>
      </c>
      <c r="J408" s="154">
        <v>9403901090</v>
      </c>
      <c r="K408" s="36" t="s">
        <v>210</v>
      </c>
      <c r="L408" s="278">
        <v>174</v>
      </c>
      <c r="M408" s="282" t="s">
        <v>2596</v>
      </c>
    </row>
    <row r="409" spans="1:13" ht="15" customHeight="1" x14ac:dyDescent="0.25">
      <c r="A409" s="216" t="s">
        <v>674</v>
      </c>
      <c r="B409" s="33" t="s">
        <v>687</v>
      </c>
      <c r="C409" s="60" t="s">
        <v>2211</v>
      </c>
      <c r="D409" s="36">
        <v>3.77</v>
      </c>
      <c r="E409" s="36">
        <v>4.55</v>
      </c>
      <c r="F409" s="36">
        <v>160</v>
      </c>
      <c r="G409" s="36">
        <v>22.86</v>
      </c>
      <c r="H409" s="36">
        <v>4.45</v>
      </c>
      <c r="I409" s="142" t="s">
        <v>1906</v>
      </c>
      <c r="J409" s="154">
        <v>9403901090</v>
      </c>
      <c r="K409" s="36" t="s">
        <v>210</v>
      </c>
      <c r="L409" s="278">
        <v>186</v>
      </c>
      <c r="M409" s="282" t="s">
        <v>2596</v>
      </c>
    </row>
    <row r="410" spans="1:13" ht="15" customHeight="1" x14ac:dyDescent="0.25">
      <c r="A410" s="216" t="s">
        <v>675</v>
      </c>
      <c r="B410" s="33" t="s">
        <v>687</v>
      </c>
      <c r="C410" s="60" t="s">
        <v>2212</v>
      </c>
      <c r="D410" s="36">
        <v>4.55</v>
      </c>
      <c r="E410" s="36">
        <v>5.45</v>
      </c>
      <c r="F410" s="36">
        <v>190.5</v>
      </c>
      <c r="G410" s="36">
        <v>22.86</v>
      </c>
      <c r="H410" s="36">
        <v>4.45</v>
      </c>
      <c r="I410" s="142" t="s">
        <v>694</v>
      </c>
      <c r="J410" s="154">
        <v>9403901090</v>
      </c>
      <c r="K410" s="36" t="s">
        <v>210</v>
      </c>
      <c r="L410" s="278">
        <v>213</v>
      </c>
      <c r="M410" s="282" t="s">
        <v>2596</v>
      </c>
    </row>
    <row r="411" spans="1:13" ht="15" customHeight="1" x14ac:dyDescent="0.25">
      <c r="A411" s="216" t="s">
        <v>676</v>
      </c>
      <c r="B411" s="33" t="s">
        <v>687</v>
      </c>
      <c r="C411" s="60" t="s">
        <v>2213</v>
      </c>
      <c r="D411" s="36">
        <v>5.3</v>
      </c>
      <c r="E411" s="36">
        <v>6.36</v>
      </c>
      <c r="F411" s="36">
        <v>221</v>
      </c>
      <c r="G411" s="36">
        <v>22.86</v>
      </c>
      <c r="H411" s="36">
        <v>4.45</v>
      </c>
      <c r="I411" s="142" t="s">
        <v>1907</v>
      </c>
      <c r="J411" s="154">
        <v>9403901090</v>
      </c>
      <c r="K411" s="36" t="s">
        <v>210</v>
      </c>
      <c r="L411" s="278">
        <v>226</v>
      </c>
      <c r="M411" s="282" t="s">
        <v>2596</v>
      </c>
    </row>
    <row r="412" spans="1:13" ht="15" customHeight="1" x14ac:dyDescent="0.25">
      <c r="A412" s="216" t="s">
        <v>677</v>
      </c>
      <c r="B412" s="33" t="s">
        <v>687</v>
      </c>
      <c r="C412" s="60" t="s">
        <v>2214</v>
      </c>
      <c r="D412" s="36">
        <v>6.07</v>
      </c>
      <c r="E412" s="36">
        <v>7.27</v>
      </c>
      <c r="F412" s="36">
        <v>251.46</v>
      </c>
      <c r="G412" s="36">
        <v>22.86</v>
      </c>
      <c r="H412" s="36">
        <v>4.45</v>
      </c>
      <c r="I412" s="142" t="s">
        <v>1908</v>
      </c>
      <c r="J412" s="154">
        <v>9403901090</v>
      </c>
      <c r="K412" s="36" t="s">
        <v>210</v>
      </c>
      <c r="L412" s="278">
        <v>240</v>
      </c>
      <c r="M412" s="282" t="s">
        <v>2596</v>
      </c>
    </row>
    <row r="413" spans="1:13" ht="15" customHeight="1" x14ac:dyDescent="0.25">
      <c r="A413" s="216" t="s">
        <v>680</v>
      </c>
      <c r="B413" s="33" t="s">
        <v>687</v>
      </c>
      <c r="C413" s="60" t="s">
        <v>2215</v>
      </c>
      <c r="D413" s="36">
        <v>1.36</v>
      </c>
      <c r="E413" s="36">
        <v>1.82</v>
      </c>
      <c r="F413" s="36">
        <v>30.48</v>
      </c>
      <c r="G413" s="36">
        <v>23.5</v>
      </c>
      <c r="H413" s="36">
        <v>6.99</v>
      </c>
      <c r="I413" s="142" t="s">
        <v>1909</v>
      </c>
      <c r="J413" s="154">
        <v>9403901090</v>
      </c>
      <c r="K413" s="36" t="s">
        <v>212</v>
      </c>
      <c r="L413" s="278">
        <v>106</v>
      </c>
      <c r="M413" s="282" t="s">
        <v>2596</v>
      </c>
    </row>
    <row r="414" spans="1:13" ht="15" customHeight="1" x14ac:dyDescent="0.25">
      <c r="A414" s="216" t="s">
        <v>672</v>
      </c>
      <c r="B414" s="33" t="s">
        <v>687</v>
      </c>
      <c r="C414" s="60" t="s">
        <v>2217</v>
      </c>
      <c r="D414" s="36">
        <v>2.27</v>
      </c>
      <c r="E414" s="36">
        <v>2.72</v>
      </c>
      <c r="F414" s="36">
        <v>45.72</v>
      </c>
      <c r="G414" s="36">
        <v>15.88</v>
      </c>
      <c r="H414" s="36">
        <v>16.510000000000002</v>
      </c>
      <c r="I414" s="142" t="s">
        <v>1900</v>
      </c>
      <c r="J414" s="154">
        <v>9403901090</v>
      </c>
      <c r="K414" s="36" t="s">
        <v>212</v>
      </c>
      <c r="L414" s="278">
        <v>186</v>
      </c>
      <c r="M414" s="282" t="s">
        <v>2596</v>
      </c>
    </row>
    <row r="415" spans="1:13" ht="15" customHeight="1" x14ac:dyDescent="0.25">
      <c r="A415" s="216" t="s">
        <v>671</v>
      </c>
      <c r="B415" s="33" t="s">
        <v>687</v>
      </c>
      <c r="C415" s="60" t="s">
        <v>689</v>
      </c>
      <c r="D415" s="36">
        <v>3.18</v>
      </c>
      <c r="E415" s="36">
        <v>3.64</v>
      </c>
      <c r="F415" s="36">
        <v>86.36</v>
      </c>
      <c r="G415" s="36">
        <v>12.7</v>
      </c>
      <c r="H415" s="36">
        <v>10.16</v>
      </c>
      <c r="I415" s="142" t="s">
        <v>1899</v>
      </c>
      <c r="J415" s="154">
        <v>9403901090</v>
      </c>
      <c r="K415" s="36" t="s">
        <v>212</v>
      </c>
      <c r="L415" s="278">
        <v>133</v>
      </c>
      <c r="M415" s="282" t="s">
        <v>2596</v>
      </c>
    </row>
    <row r="416" spans="1:13" ht="15" customHeight="1" x14ac:dyDescent="0.25">
      <c r="A416" s="216" t="s">
        <v>683</v>
      </c>
      <c r="B416" s="33" t="s">
        <v>687</v>
      </c>
      <c r="C416" s="60" t="s">
        <v>692</v>
      </c>
      <c r="D416" s="36">
        <v>3.64</v>
      </c>
      <c r="E416" s="36">
        <v>5.45</v>
      </c>
      <c r="F416" s="36">
        <v>52.07</v>
      </c>
      <c r="G416" s="36">
        <v>26.04</v>
      </c>
      <c r="H416" s="36">
        <v>17.149999999999999</v>
      </c>
      <c r="I416" s="142" t="s">
        <v>1901</v>
      </c>
      <c r="J416" s="154">
        <v>9403901090</v>
      </c>
      <c r="K416" s="36" t="s">
        <v>212</v>
      </c>
      <c r="L416" s="278">
        <v>133</v>
      </c>
      <c r="M416" s="282" t="s">
        <v>2596</v>
      </c>
    </row>
    <row r="417" spans="1:13" ht="15" customHeight="1" x14ac:dyDescent="0.25">
      <c r="A417" s="216" t="s">
        <v>684</v>
      </c>
      <c r="B417" s="33" t="s">
        <v>687</v>
      </c>
      <c r="C417" s="60" t="s">
        <v>693</v>
      </c>
      <c r="D417" s="36">
        <v>3.64</v>
      </c>
      <c r="E417" s="36">
        <v>5.45</v>
      </c>
      <c r="F417" s="36">
        <v>52.07</v>
      </c>
      <c r="G417" s="36">
        <v>26.04</v>
      </c>
      <c r="H417" s="36">
        <v>17.149999999999999</v>
      </c>
      <c r="I417" s="142" t="s">
        <v>1902</v>
      </c>
      <c r="J417" s="154">
        <v>9403901090</v>
      </c>
      <c r="K417" s="36" t="s">
        <v>212</v>
      </c>
      <c r="L417" s="278">
        <v>133</v>
      </c>
      <c r="M417" s="282" t="s">
        <v>2596</v>
      </c>
    </row>
    <row r="418" spans="1:13" ht="15" customHeight="1" x14ac:dyDescent="0.25">
      <c r="A418" s="284" t="s">
        <v>841</v>
      </c>
      <c r="B418" s="33" t="s">
        <v>646</v>
      </c>
      <c r="C418" s="15" t="s">
        <v>2218</v>
      </c>
      <c r="D418" s="36">
        <v>6.8</v>
      </c>
      <c r="E418" s="10">
        <v>7.7</v>
      </c>
      <c r="F418" s="10">
        <v>52.07</v>
      </c>
      <c r="G418" s="10">
        <v>52.07</v>
      </c>
      <c r="H418" s="10">
        <v>19.05</v>
      </c>
      <c r="I418" s="140" t="s">
        <v>1937</v>
      </c>
      <c r="J418" s="150" t="s">
        <v>2006</v>
      </c>
      <c r="K418" s="10" t="s">
        <v>210</v>
      </c>
      <c r="L418" s="278">
        <v>361</v>
      </c>
      <c r="M418" s="282" t="s">
        <v>2596</v>
      </c>
    </row>
    <row r="419" spans="1:13" ht="15" customHeight="1" x14ac:dyDescent="0.25">
      <c r="A419" s="182" t="s">
        <v>587</v>
      </c>
      <c r="B419" s="33" t="s">
        <v>639</v>
      </c>
      <c r="C419" s="19" t="s">
        <v>904</v>
      </c>
      <c r="D419" s="22">
        <v>1.7369999999999999</v>
      </c>
      <c r="E419" s="10">
        <v>1.93</v>
      </c>
      <c r="F419" s="10">
        <v>39.369999999999997</v>
      </c>
      <c r="G419" s="10">
        <v>27.94</v>
      </c>
      <c r="H419" s="10">
        <v>6.35</v>
      </c>
      <c r="I419" s="140" t="s">
        <v>1874</v>
      </c>
      <c r="J419" s="154">
        <v>9403901090</v>
      </c>
      <c r="K419" s="10" t="s">
        <v>210</v>
      </c>
      <c r="L419" s="278">
        <v>55</v>
      </c>
      <c r="M419" s="282" t="s">
        <v>2596</v>
      </c>
    </row>
    <row r="420" spans="1:13" ht="15" customHeight="1" x14ac:dyDescent="0.25">
      <c r="A420" s="182" t="s">
        <v>846</v>
      </c>
      <c r="B420" s="53" t="s">
        <v>496</v>
      </c>
      <c r="C420" s="55" t="s">
        <v>850</v>
      </c>
      <c r="D420" s="36">
        <v>1.36</v>
      </c>
      <c r="E420" s="10">
        <v>2.15</v>
      </c>
      <c r="F420" s="10">
        <v>22.86</v>
      </c>
      <c r="G420" s="10">
        <v>18.420000000000002</v>
      </c>
      <c r="H420" s="10">
        <v>6.35</v>
      </c>
      <c r="I420" s="140" t="s">
        <v>1925</v>
      </c>
      <c r="J420" s="167" t="s">
        <v>2007</v>
      </c>
      <c r="K420" s="10" t="s">
        <v>212</v>
      </c>
      <c r="L420" s="278">
        <v>47</v>
      </c>
      <c r="M420" s="282" t="s">
        <v>2596</v>
      </c>
    </row>
    <row r="421" spans="1:13" ht="15" customHeight="1" x14ac:dyDescent="0.25">
      <c r="A421" s="284" t="s">
        <v>847</v>
      </c>
      <c r="B421" s="53" t="s">
        <v>496</v>
      </c>
      <c r="C421" s="55" t="s">
        <v>849</v>
      </c>
      <c r="D421" s="36">
        <v>1.82</v>
      </c>
      <c r="E421" s="10">
        <v>2.41</v>
      </c>
      <c r="F421" s="10">
        <v>22.86</v>
      </c>
      <c r="G421" s="10">
        <v>18.420000000000002</v>
      </c>
      <c r="H421" s="10">
        <v>6.35</v>
      </c>
      <c r="I421" s="140" t="s">
        <v>1926</v>
      </c>
      <c r="J421" s="167" t="s">
        <v>2007</v>
      </c>
      <c r="K421" s="10" t="s">
        <v>212</v>
      </c>
      <c r="L421" s="278">
        <v>54</v>
      </c>
      <c r="M421" s="282" t="s">
        <v>2596</v>
      </c>
    </row>
    <row r="422" spans="1:13" ht="15" customHeight="1" x14ac:dyDescent="0.25">
      <c r="A422" s="183" t="s">
        <v>154</v>
      </c>
      <c r="B422" s="33" t="s">
        <v>637</v>
      </c>
      <c r="C422" s="14" t="s">
        <v>535</v>
      </c>
      <c r="D422" s="22">
        <v>3.4495699738480843</v>
      </c>
      <c r="E422" s="8">
        <v>3.8328555264978714</v>
      </c>
      <c r="F422" s="8">
        <v>49.53</v>
      </c>
      <c r="G422" s="8">
        <v>26.67</v>
      </c>
      <c r="H422" s="8">
        <v>8.89</v>
      </c>
      <c r="I422" s="142" t="s">
        <v>1650</v>
      </c>
      <c r="J422" s="167" t="s">
        <v>2007</v>
      </c>
      <c r="K422" s="9" t="s">
        <v>212</v>
      </c>
      <c r="L422" s="278">
        <v>122</v>
      </c>
      <c r="M422" s="282" t="s">
        <v>2596</v>
      </c>
    </row>
    <row r="423" spans="1:13" ht="15" customHeight="1" x14ac:dyDescent="0.25">
      <c r="A423" s="186" t="s">
        <v>413</v>
      </c>
      <c r="B423" s="33" t="s">
        <v>640</v>
      </c>
      <c r="C423" s="15" t="s">
        <v>913</v>
      </c>
      <c r="D423" s="22">
        <v>2.0411656649988665</v>
      </c>
      <c r="E423" s="8">
        <v>2.2679618499987404</v>
      </c>
      <c r="F423" s="8">
        <v>25.4</v>
      </c>
      <c r="G423" s="8">
        <v>25.4</v>
      </c>
      <c r="H423" s="8">
        <v>12.7</v>
      </c>
      <c r="I423" s="147" t="s">
        <v>1796</v>
      </c>
      <c r="J423" s="167" t="s">
        <v>2007</v>
      </c>
      <c r="K423" s="9" t="s">
        <v>212</v>
      </c>
      <c r="L423" s="278">
        <v>110</v>
      </c>
      <c r="M423" s="282" t="s">
        <v>2596</v>
      </c>
    </row>
    <row r="424" spans="1:13" ht="15" customHeight="1" x14ac:dyDescent="0.25">
      <c r="A424" s="291" t="s">
        <v>414</v>
      </c>
      <c r="B424" s="65" t="s">
        <v>640</v>
      </c>
      <c r="C424" s="233" t="s">
        <v>912</v>
      </c>
      <c r="D424" s="88">
        <v>2.0411656649988665</v>
      </c>
      <c r="E424" s="89">
        <v>2.2679618499987404</v>
      </c>
      <c r="F424" s="89">
        <v>25.4</v>
      </c>
      <c r="G424" s="89">
        <v>25.4</v>
      </c>
      <c r="H424" s="89">
        <v>12.7</v>
      </c>
      <c r="I424" s="456" t="s">
        <v>1797</v>
      </c>
      <c r="J424" s="167" t="s">
        <v>2007</v>
      </c>
      <c r="K424" s="90" t="s">
        <v>212</v>
      </c>
      <c r="L424" s="278">
        <v>84</v>
      </c>
      <c r="M424" s="282" t="s">
        <v>2596</v>
      </c>
    </row>
    <row r="425" spans="1:13" ht="15" customHeight="1" x14ac:dyDescent="0.25">
      <c r="A425" s="181" t="s">
        <v>434</v>
      </c>
      <c r="B425" s="221" t="s">
        <v>640</v>
      </c>
      <c r="C425" s="15" t="s">
        <v>914</v>
      </c>
      <c r="D425" s="22">
        <v>7.6339595870957604</v>
      </c>
      <c r="E425" s="10">
        <v>8.4821773189952889</v>
      </c>
      <c r="F425" s="10">
        <v>92.392499999999998</v>
      </c>
      <c r="G425" s="10">
        <v>25.717500000000001</v>
      </c>
      <c r="H425" s="10">
        <v>28.574999999999999</v>
      </c>
      <c r="I425" s="140" t="s">
        <v>1681</v>
      </c>
      <c r="J425" s="167" t="s">
        <v>2007</v>
      </c>
      <c r="K425" s="10" t="s">
        <v>210</v>
      </c>
      <c r="L425" s="278">
        <v>450</v>
      </c>
      <c r="M425" s="282" t="s">
        <v>2596</v>
      </c>
    </row>
    <row r="426" spans="1:13" ht="15" customHeight="1" x14ac:dyDescent="0.25">
      <c r="A426" s="181" t="s">
        <v>435</v>
      </c>
      <c r="B426" s="221" t="s">
        <v>640</v>
      </c>
      <c r="C426" s="15" t="s">
        <v>919</v>
      </c>
      <c r="D426" s="22">
        <v>4.7763276560973482</v>
      </c>
      <c r="E426" s="10">
        <v>5.3070307289970531</v>
      </c>
      <c r="F426" s="10">
        <v>93.344999999999999</v>
      </c>
      <c r="G426" s="10">
        <v>38.734999999999999</v>
      </c>
      <c r="H426" s="10">
        <v>15.24</v>
      </c>
      <c r="I426" s="140" t="s">
        <v>1682</v>
      </c>
      <c r="J426" s="167" t="s">
        <v>2007</v>
      </c>
      <c r="K426" s="10" t="s">
        <v>210</v>
      </c>
      <c r="L426" s="278">
        <v>280</v>
      </c>
      <c r="M426" s="282" t="s">
        <v>2596</v>
      </c>
    </row>
    <row r="427" spans="1:13" ht="15" customHeight="1" x14ac:dyDescent="0.25">
      <c r="A427" s="358" t="s">
        <v>661</v>
      </c>
      <c r="B427" s="221" t="s">
        <v>666</v>
      </c>
      <c r="C427" s="295" t="s">
        <v>934</v>
      </c>
      <c r="D427" s="22">
        <v>5</v>
      </c>
      <c r="E427" s="22">
        <v>5.32</v>
      </c>
      <c r="F427" s="8">
        <v>85.73</v>
      </c>
      <c r="G427" s="8">
        <v>44.45</v>
      </c>
      <c r="H427" s="8">
        <v>15.2</v>
      </c>
      <c r="I427" s="147" t="s">
        <v>1889</v>
      </c>
      <c r="J427" s="167" t="s">
        <v>2007</v>
      </c>
      <c r="K427" s="10" t="s">
        <v>210</v>
      </c>
      <c r="L427" s="278">
        <v>280</v>
      </c>
      <c r="M427" s="282" t="s">
        <v>2596</v>
      </c>
    </row>
    <row r="428" spans="1:13" ht="15" customHeight="1" x14ac:dyDescent="0.25">
      <c r="A428" s="176" t="s">
        <v>436</v>
      </c>
      <c r="B428" s="221" t="s">
        <v>640</v>
      </c>
      <c r="C428" s="14" t="s">
        <v>920</v>
      </c>
      <c r="D428" s="22">
        <v>7.1032565141960546</v>
      </c>
      <c r="E428" s="8">
        <v>7.8925072379956163</v>
      </c>
      <c r="F428" s="8">
        <v>92.392499999999998</v>
      </c>
      <c r="G428" s="8">
        <v>25.717500000000001</v>
      </c>
      <c r="H428" s="8">
        <v>28.574999999999999</v>
      </c>
      <c r="I428" s="142" t="s">
        <v>1694</v>
      </c>
      <c r="J428" s="167" t="s">
        <v>2007</v>
      </c>
      <c r="K428" s="10" t="s">
        <v>210</v>
      </c>
      <c r="L428" s="278">
        <v>422</v>
      </c>
      <c r="M428" s="282" t="s">
        <v>2596</v>
      </c>
    </row>
    <row r="429" spans="1:13" s="40" customFormat="1" ht="15" customHeight="1" x14ac:dyDescent="0.25">
      <c r="A429" s="358" t="s">
        <v>662</v>
      </c>
      <c r="B429" s="222" t="s">
        <v>666</v>
      </c>
      <c r="C429" s="449" t="s">
        <v>933</v>
      </c>
      <c r="D429" s="166">
        <v>7.1</v>
      </c>
      <c r="E429" s="412">
        <v>7.9</v>
      </c>
      <c r="F429" s="89">
        <v>90.17</v>
      </c>
      <c r="G429" s="89">
        <v>26.67</v>
      </c>
      <c r="H429" s="89">
        <v>26.67</v>
      </c>
      <c r="I429" s="456" t="s">
        <v>1890</v>
      </c>
      <c r="J429" s="167" t="s">
        <v>2007</v>
      </c>
      <c r="K429" s="155" t="s">
        <v>210</v>
      </c>
      <c r="L429" s="278">
        <v>422</v>
      </c>
      <c r="M429" s="282" t="s">
        <v>2596</v>
      </c>
    </row>
    <row r="430" spans="1:13" ht="15" customHeight="1" x14ac:dyDescent="0.25">
      <c r="A430" s="176" t="s">
        <v>438</v>
      </c>
      <c r="B430" s="221" t="s">
        <v>640</v>
      </c>
      <c r="C430" s="14" t="s">
        <v>931</v>
      </c>
      <c r="D430" s="22">
        <v>4.2456245831976425</v>
      </c>
      <c r="E430" s="8">
        <v>4.7173606479973804</v>
      </c>
      <c r="F430" s="8">
        <v>93.344999999999999</v>
      </c>
      <c r="G430" s="8">
        <v>38.734999999999999</v>
      </c>
      <c r="H430" s="8">
        <v>15.24</v>
      </c>
      <c r="I430" s="142" t="s">
        <v>1699</v>
      </c>
      <c r="J430" s="167" t="s">
        <v>2007</v>
      </c>
      <c r="K430" s="10" t="s">
        <v>210</v>
      </c>
      <c r="L430" s="278">
        <v>280</v>
      </c>
      <c r="M430" s="282" t="s">
        <v>2596</v>
      </c>
    </row>
    <row r="431" spans="1:13" ht="15" customHeight="1" x14ac:dyDescent="0.25">
      <c r="A431" s="176" t="s">
        <v>439</v>
      </c>
      <c r="B431" s="221" t="s">
        <v>640</v>
      </c>
      <c r="C431" s="251" t="s">
        <v>932</v>
      </c>
      <c r="D431" s="219">
        <v>6.939963260996147</v>
      </c>
      <c r="E431" s="253">
        <v>7.7110702899957184</v>
      </c>
      <c r="F431" s="253">
        <v>92.392499999999998</v>
      </c>
      <c r="G431" s="253">
        <v>25.717500000000001</v>
      </c>
      <c r="H431" s="253">
        <v>28.574999999999999</v>
      </c>
      <c r="I431" s="254" t="s">
        <v>1700</v>
      </c>
      <c r="J431" s="167" t="s">
        <v>2007</v>
      </c>
      <c r="K431" s="10" t="s">
        <v>210</v>
      </c>
      <c r="L431" s="278">
        <v>422</v>
      </c>
      <c r="M431" s="282" t="s">
        <v>2596</v>
      </c>
    </row>
    <row r="432" spans="1:13" ht="15" customHeight="1" x14ac:dyDescent="0.25">
      <c r="A432" s="181" t="s">
        <v>490</v>
      </c>
      <c r="B432" s="221" t="s">
        <v>640</v>
      </c>
      <c r="C432" s="401" t="s">
        <v>2091</v>
      </c>
      <c r="D432" s="219">
        <v>3.1320000000000001</v>
      </c>
      <c r="E432" s="218">
        <v>3.48</v>
      </c>
      <c r="F432" s="218">
        <v>61.6</v>
      </c>
      <c r="G432" s="218">
        <v>44.45</v>
      </c>
      <c r="H432" s="218">
        <v>14.61</v>
      </c>
      <c r="I432" s="301" t="s">
        <v>1800</v>
      </c>
      <c r="J432" s="167" t="s">
        <v>2007</v>
      </c>
      <c r="K432" s="10" t="s">
        <v>210</v>
      </c>
      <c r="L432" s="278">
        <v>252</v>
      </c>
      <c r="M432" s="282" t="s">
        <v>2596</v>
      </c>
    </row>
    <row r="433" spans="1:13" ht="15" customHeight="1" x14ac:dyDescent="0.25">
      <c r="A433" s="176" t="s">
        <v>440</v>
      </c>
      <c r="B433" s="221" t="s">
        <v>640</v>
      </c>
      <c r="C433" s="251" t="s">
        <v>925</v>
      </c>
      <c r="D433" s="219">
        <v>4.6946810294973931</v>
      </c>
      <c r="E433" s="253">
        <v>5.2163122549971037</v>
      </c>
      <c r="F433" s="253">
        <v>93.344999999999999</v>
      </c>
      <c r="G433" s="253">
        <v>38.734999999999999</v>
      </c>
      <c r="H433" s="253">
        <v>15.24</v>
      </c>
      <c r="I433" s="254" t="s">
        <v>1683</v>
      </c>
      <c r="J433" s="167" t="s">
        <v>2007</v>
      </c>
      <c r="K433" s="218" t="s">
        <v>210</v>
      </c>
      <c r="L433" s="278">
        <v>280</v>
      </c>
      <c r="M433" s="282" t="s">
        <v>2596</v>
      </c>
    </row>
    <row r="434" spans="1:13" ht="15" customHeight="1" x14ac:dyDescent="0.25">
      <c r="A434" s="181" t="s">
        <v>489</v>
      </c>
      <c r="B434" s="221" t="s">
        <v>640</v>
      </c>
      <c r="C434" s="401" t="s">
        <v>2093</v>
      </c>
      <c r="D434" s="219">
        <v>3.2669999999999999</v>
      </c>
      <c r="E434" s="218">
        <v>3.63</v>
      </c>
      <c r="F434" s="218">
        <v>61.6</v>
      </c>
      <c r="G434" s="218">
        <v>44.45</v>
      </c>
      <c r="H434" s="218">
        <v>14.61</v>
      </c>
      <c r="I434" s="301" t="s">
        <v>1802</v>
      </c>
      <c r="J434" s="167" t="s">
        <v>2007</v>
      </c>
      <c r="K434" s="218" t="s">
        <v>212</v>
      </c>
      <c r="L434" s="278">
        <v>152</v>
      </c>
      <c r="M434" s="282" t="s">
        <v>2596</v>
      </c>
    </row>
    <row r="435" spans="1:13" ht="15" customHeight="1" x14ac:dyDescent="0.25">
      <c r="A435" s="176" t="s">
        <v>442</v>
      </c>
      <c r="B435" s="221" t="s">
        <v>640</v>
      </c>
      <c r="C435" s="251" t="s">
        <v>927</v>
      </c>
      <c r="D435" s="219">
        <v>4.0823313299977331</v>
      </c>
      <c r="E435" s="253">
        <v>4.5359236999974808</v>
      </c>
      <c r="F435" s="253">
        <v>65.405000000000001</v>
      </c>
      <c r="G435" s="253">
        <v>32.384999999999998</v>
      </c>
      <c r="H435" s="253">
        <v>12.7</v>
      </c>
      <c r="I435" s="254" t="s">
        <v>1684</v>
      </c>
      <c r="J435" s="167" t="s">
        <v>2007</v>
      </c>
      <c r="K435" s="300" t="s">
        <v>212</v>
      </c>
      <c r="L435" s="278">
        <v>182</v>
      </c>
      <c r="M435" s="282" t="s">
        <v>2596</v>
      </c>
    </row>
    <row r="436" spans="1:13" ht="15" customHeight="1" x14ac:dyDescent="0.25">
      <c r="A436" s="176" t="s">
        <v>443</v>
      </c>
      <c r="B436" s="221" t="s">
        <v>640</v>
      </c>
      <c r="C436" s="14" t="s">
        <v>928</v>
      </c>
      <c r="D436" s="22">
        <v>4.0823313299977331</v>
      </c>
      <c r="E436" s="8">
        <v>4.5359236999974808</v>
      </c>
      <c r="F436" s="8">
        <v>65.405000000000001</v>
      </c>
      <c r="G436" s="8">
        <v>32.384999999999998</v>
      </c>
      <c r="H436" s="8">
        <v>12.7</v>
      </c>
      <c r="I436" s="142" t="s">
        <v>1685</v>
      </c>
      <c r="J436" s="167" t="s">
        <v>2007</v>
      </c>
      <c r="K436" s="9" t="s">
        <v>212</v>
      </c>
      <c r="L436" s="278">
        <v>182</v>
      </c>
      <c r="M436" s="282" t="s">
        <v>2596</v>
      </c>
    </row>
    <row r="437" spans="1:13" ht="15" customHeight="1" x14ac:dyDescent="0.25">
      <c r="A437" s="349" t="s">
        <v>444</v>
      </c>
      <c r="B437" s="113" t="s">
        <v>640</v>
      </c>
      <c r="C437" s="14" t="s">
        <v>2087</v>
      </c>
      <c r="D437" s="22">
        <v>5.3682656989470194</v>
      </c>
      <c r="E437" s="8">
        <v>5.9647396654966878</v>
      </c>
      <c r="F437" s="8">
        <v>51.435000000000002</v>
      </c>
      <c r="G437" s="8">
        <v>29.21</v>
      </c>
      <c r="H437" s="8">
        <v>27.94</v>
      </c>
      <c r="I437" s="142" t="s">
        <v>2051</v>
      </c>
      <c r="J437" s="167" t="s">
        <v>2007</v>
      </c>
      <c r="K437" s="116" t="s">
        <v>212</v>
      </c>
      <c r="L437" s="278">
        <v>308</v>
      </c>
      <c r="M437" s="282" t="s">
        <v>2596</v>
      </c>
    </row>
    <row r="438" spans="1:13" ht="15" customHeight="1" x14ac:dyDescent="0.25">
      <c r="A438" s="349" t="s">
        <v>445</v>
      </c>
      <c r="B438" s="113" t="s">
        <v>640</v>
      </c>
      <c r="C438" s="14" t="s">
        <v>929</v>
      </c>
      <c r="D438" s="22">
        <v>5.3682656989470194</v>
      </c>
      <c r="E438" s="8">
        <v>5.9647396654966878</v>
      </c>
      <c r="F438" s="8">
        <v>51.435000000000002</v>
      </c>
      <c r="G438" s="8">
        <v>29.21</v>
      </c>
      <c r="H438" s="8">
        <v>27.94</v>
      </c>
      <c r="I438" s="142" t="s">
        <v>1691</v>
      </c>
      <c r="J438" s="167" t="s">
        <v>2007</v>
      </c>
      <c r="K438" s="116" t="s">
        <v>212</v>
      </c>
      <c r="L438" s="278">
        <v>308</v>
      </c>
      <c r="M438" s="282" t="s">
        <v>2596</v>
      </c>
    </row>
    <row r="439" spans="1:13" ht="15" customHeight="1" x14ac:dyDescent="0.25">
      <c r="A439" s="383" t="s">
        <v>491</v>
      </c>
      <c r="B439" s="113" t="s">
        <v>640</v>
      </c>
      <c r="C439" s="15" t="s">
        <v>2085</v>
      </c>
      <c r="D439" s="22">
        <v>1.899</v>
      </c>
      <c r="E439" s="10">
        <v>2.11</v>
      </c>
      <c r="F439" s="10">
        <v>4064</v>
      </c>
      <c r="G439" s="10">
        <v>30.48</v>
      </c>
      <c r="H439" s="10">
        <v>12.7</v>
      </c>
      <c r="I439" s="140" t="s">
        <v>1806</v>
      </c>
      <c r="J439" s="167" t="s">
        <v>2007</v>
      </c>
      <c r="K439" s="243" t="s">
        <v>212</v>
      </c>
      <c r="L439" s="278">
        <v>138</v>
      </c>
      <c r="M439" s="282" t="s">
        <v>2596</v>
      </c>
    </row>
    <row r="440" spans="1:13" ht="15" customHeight="1" x14ac:dyDescent="0.25">
      <c r="A440" s="349" t="s">
        <v>446</v>
      </c>
      <c r="B440" s="113" t="s">
        <v>640</v>
      </c>
      <c r="C440" s="14" t="s">
        <v>935</v>
      </c>
      <c r="D440" s="22">
        <v>2.2452822314987535</v>
      </c>
      <c r="E440" s="8">
        <v>2.4947580349986147</v>
      </c>
      <c r="F440" s="8">
        <v>40.64</v>
      </c>
      <c r="G440" s="8">
        <v>30.48</v>
      </c>
      <c r="H440" s="8">
        <v>12.7</v>
      </c>
      <c r="I440" s="142" t="s">
        <v>2052</v>
      </c>
      <c r="J440" s="167" t="s">
        <v>2007</v>
      </c>
      <c r="K440" s="116" t="s">
        <v>210</v>
      </c>
      <c r="L440" s="278">
        <v>168</v>
      </c>
      <c r="M440" s="282" t="s">
        <v>2596</v>
      </c>
    </row>
    <row r="441" spans="1:13" ht="15" customHeight="1" x14ac:dyDescent="0.25">
      <c r="A441" s="349" t="s">
        <v>155</v>
      </c>
      <c r="B441" s="113" t="s">
        <v>640</v>
      </c>
      <c r="C441" s="14" t="s">
        <v>937</v>
      </c>
      <c r="D441" s="22">
        <v>10.369121578194243</v>
      </c>
      <c r="E441" s="8">
        <v>11.521246197993602</v>
      </c>
      <c r="F441" s="8">
        <v>105.41</v>
      </c>
      <c r="G441" s="8">
        <v>46.99</v>
      </c>
      <c r="H441" s="8">
        <v>13.97</v>
      </c>
      <c r="I441" s="142" t="s">
        <v>1741</v>
      </c>
      <c r="J441" s="167" t="s">
        <v>2007</v>
      </c>
      <c r="K441" s="116" t="s">
        <v>212</v>
      </c>
      <c r="L441" s="278">
        <v>362</v>
      </c>
      <c r="M441" s="282" t="s">
        <v>2596</v>
      </c>
    </row>
    <row r="442" spans="1:13" ht="15" customHeight="1" x14ac:dyDescent="0.25">
      <c r="A442" s="349" t="s">
        <v>156</v>
      </c>
      <c r="B442" s="113" t="s">
        <v>640</v>
      </c>
      <c r="C442" s="14" t="s">
        <v>938</v>
      </c>
      <c r="D442" s="22">
        <v>15.104625920991612</v>
      </c>
      <c r="E442" s="8">
        <v>16.782917689990679</v>
      </c>
      <c r="F442" s="8">
        <v>105.41</v>
      </c>
      <c r="G442" s="8">
        <v>46.99</v>
      </c>
      <c r="H442" s="8">
        <v>13.97</v>
      </c>
      <c r="I442" s="142" t="s">
        <v>1742</v>
      </c>
      <c r="J442" s="167" t="s">
        <v>2007</v>
      </c>
      <c r="K442" s="116" t="s">
        <v>212</v>
      </c>
      <c r="L442" s="278">
        <v>507</v>
      </c>
      <c r="M442" s="282" t="s">
        <v>2596</v>
      </c>
    </row>
    <row r="443" spans="1:13" ht="15" customHeight="1" x14ac:dyDescent="0.25">
      <c r="A443" s="349" t="s">
        <v>103</v>
      </c>
      <c r="B443" s="33" t="s">
        <v>640</v>
      </c>
      <c r="C443" s="14" t="s">
        <v>939</v>
      </c>
      <c r="D443" s="22">
        <v>13.063460255992746</v>
      </c>
      <c r="E443" s="8">
        <v>14.51495583999194</v>
      </c>
      <c r="F443" s="8">
        <v>112.395</v>
      </c>
      <c r="G443" s="8">
        <v>58.42</v>
      </c>
      <c r="H443" s="8">
        <v>12.065</v>
      </c>
      <c r="I443" s="142" t="s">
        <v>1727</v>
      </c>
      <c r="J443" s="167" t="s">
        <v>2007</v>
      </c>
      <c r="K443" s="9" t="s">
        <v>212</v>
      </c>
      <c r="L443" s="278">
        <v>362</v>
      </c>
      <c r="M443" s="282" t="s">
        <v>2596</v>
      </c>
    </row>
    <row r="444" spans="1:13" ht="15" customHeight="1" x14ac:dyDescent="0.25">
      <c r="A444" s="349" t="s">
        <v>157</v>
      </c>
      <c r="B444" s="33" t="s">
        <v>640</v>
      </c>
      <c r="C444" s="14" t="s">
        <v>940</v>
      </c>
      <c r="D444" s="124">
        <v>7.7564295269956931</v>
      </c>
      <c r="E444" s="211">
        <v>8.6182550299952148</v>
      </c>
      <c r="F444" s="211">
        <v>105.41</v>
      </c>
      <c r="G444" s="211">
        <v>46.99</v>
      </c>
      <c r="H444" s="211">
        <v>13.97</v>
      </c>
      <c r="I444" s="417" t="s">
        <v>1743</v>
      </c>
      <c r="J444" s="167" t="s">
        <v>2007</v>
      </c>
      <c r="K444" s="9" t="s">
        <v>212</v>
      </c>
      <c r="L444" s="278">
        <v>362</v>
      </c>
      <c r="M444" s="282" t="s">
        <v>2596</v>
      </c>
    </row>
    <row r="445" spans="1:13" ht="15" customHeight="1" x14ac:dyDescent="0.25">
      <c r="A445" s="349" t="s">
        <v>158</v>
      </c>
      <c r="B445" s="33" t="s">
        <v>640</v>
      </c>
      <c r="C445" s="14" t="s">
        <v>941</v>
      </c>
      <c r="D445" s="124">
        <v>12.2469939899932</v>
      </c>
      <c r="E445" s="211">
        <v>13.607771099992444</v>
      </c>
      <c r="F445" s="211">
        <v>105.41</v>
      </c>
      <c r="G445" s="211">
        <v>46.99</v>
      </c>
      <c r="H445" s="211">
        <v>13.97</v>
      </c>
      <c r="I445" s="417" t="s">
        <v>1744</v>
      </c>
      <c r="J445" s="167" t="s">
        <v>2007</v>
      </c>
      <c r="K445" s="9" t="s">
        <v>212</v>
      </c>
      <c r="L445" s="278">
        <v>507</v>
      </c>
      <c r="M445" s="282" t="s">
        <v>2596</v>
      </c>
    </row>
    <row r="446" spans="1:13" ht="15" customHeight="1" x14ac:dyDescent="0.25">
      <c r="A446" s="349" t="s">
        <v>159</v>
      </c>
      <c r="B446" s="33" t="s">
        <v>640</v>
      </c>
      <c r="C446" s="14" t="s">
        <v>942</v>
      </c>
      <c r="D446" s="124">
        <v>10.49975618075417</v>
      </c>
      <c r="E446" s="211">
        <v>11.666395756393522</v>
      </c>
      <c r="F446" s="211">
        <v>112.395</v>
      </c>
      <c r="G446" s="211">
        <v>58.42</v>
      </c>
      <c r="H446" s="211">
        <v>12.065</v>
      </c>
      <c r="I446" s="417" t="s">
        <v>1745</v>
      </c>
      <c r="J446" s="167" t="s">
        <v>2007</v>
      </c>
      <c r="K446" s="9" t="s">
        <v>212</v>
      </c>
      <c r="L446" s="278">
        <v>362</v>
      </c>
      <c r="M446" s="282" t="s">
        <v>2596</v>
      </c>
    </row>
    <row r="447" spans="1:13" ht="14.45" customHeight="1" x14ac:dyDescent="0.25">
      <c r="A447" s="289" t="s">
        <v>421</v>
      </c>
      <c r="B447" s="33" t="s">
        <v>640</v>
      </c>
      <c r="C447" s="14" t="s">
        <v>958</v>
      </c>
      <c r="D447" s="22">
        <v>14.69639278799184</v>
      </c>
      <c r="E447" s="8">
        <v>16.329325319990932</v>
      </c>
      <c r="F447" s="8">
        <v>104.77500000000001</v>
      </c>
      <c r="G447" s="8">
        <v>46.99</v>
      </c>
      <c r="H447" s="8">
        <v>13.97</v>
      </c>
      <c r="I447" s="147" t="s">
        <v>1747</v>
      </c>
      <c r="J447" s="167" t="s">
        <v>2007</v>
      </c>
      <c r="K447" s="9" t="s">
        <v>212</v>
      </c>
      <c r="L447" s="278">
        <v>580</v>
      </c>
      <c r="M447" s="282" t="s">
        <v>2596</v>
      </c>
    </row>
    <row r="448" spans="1:13" ht="15" customHeight="1" x14ac:dyDescent="0.25">
      <c r="A448" s="182" t="s">
        <v>544</v>
      </c>
      <c r="B448" s="33" t="s">
        <v>642</v>
      </c>
      <c r="C448" s="19" t="s">
        <v>2073</v>
      </c>
      <c r="D448" s="22">
        <v>3.8880000000000003</v>
      </c>
      <c r="E448" s="10">
        <v>4.32</v>
      </c>
      <c r="F448" s="10">
        <v>38.1</v>
      </c>
      <c r="G448" s="10">
        <v>22.86</v>
      </c>
      <c r="H448" s="10">
        <v>22.86</v>
      </c>
      <c r="I448" s="140" t="s">
        <v>1851</v>
      </c>
      <c r="J448" s="153" t="s">
        <v>2006</v>
      </c>
      <c r="K448" s="9" t="s">
        <v>968</v>
      </c>
      <c r="L448" s="278">
        <v>208</v>
      </c>
      <c r="M448" s="282" t="s">
        <v>2596</v>
      </c>
    </row>
    <row r="449" spans="1:13" ht="15" customHeight="1" x14ac:dyDescent="0.25">
      <c r="A449" s="182" t="s">
        <v>545</v>
      </c>
      <c r="B449" s="33" t="s">
        <v>642</v>
      </c>
      <c r="C449" s="19" t="s">
        <v>2076</v>
      </c>
      <c r="D449" s="22">
        <v>3.8880000000000003</v>
      </c>
      <c r="E449" s="10">
        <v>4.32</v>
      </c>
      <c r="F449" s="10">
        <v>38.1</v>
      </c>
      <c r="G449" s="10">
        <v>22.86</v>
      </c>
      <c r="H449" s="10">
        <v>22.86</v>
      </c>
      <c r="I449" s="140" t="s">
        <v>1852</v>
      </c>
      <c r="J449" s="153" t="s">
        <v>2006</v>
      </c>
      <c r="K449" s="9" t="s">
        <v>968</v>
      </c>
      <c r="L449" s="278">
        <v>208</v>
      </c>
      <c r="M449" s="282" t="s">
        <v>2596</v>
      </c>
    </row>
    <row r="450" spans="1:13" ht="15" customHeight="1" x14ac:dyDescent="0.25">
      <c r="A450" s="182" t="s">
        <v>546</v>
      </c>
      <c r="B450" s="33" t="s">
        <v>642</v>
      </c>
      <c r="C450" s="19" t="s">
        <v>2074</v>
      </c>
      <c r="D450" s="22">
        <v>4.2930000000000001</v>
      </c>
      <c r="E450" s="10">
        <v>4.7699999999999996</v>
      </c>
      <c r="F450" s="10">
        <v>53.34</v>
      </c>
      <c r="G450" s="10">
        <v>22.86</v>
      </c>
      <c r="H450" s="10">
        <v>22.86</v>
      </c>
      <c r="I450" s="140" t="s">
        <v>1853</v>
      </c>
      <c r="J450" s="153" t="s">
        <v>2006</v>
      </c>
      <c r="K450" s="9" t="s">
        <v>968</v>
      </c>
      <c r="L450" s="278">
        <v>227</v>
      </c>
      <c r="M450" s="282" t="s">
        <v>2596</v>
      </c>
    </row>
    <row r="451" spans="1:13" ht="15" customHeight="1" x14ac:dyDescent="0.25">
      <c r="A451" s="182" t="s">
        <v>547</v>
      </c>
      <c r="B451" s="33" t="s">
        <v>642</v>
      </c>
      <c r="C451" s="19" t="s">
        <v>2077</v>
      </c>
      <c r="D451" s="252">
        <v>4.2930000000000001</v>
      </c>
      <c r="E451" s="10">
        <v>4.7699999999999996</v>
      </c>
      <c r="F451" s="10">
        <v>53.34</v>
      </c>
      <c r="G451" s="10">
        <v>22.86</v>
      </c>
      <c r="H451" s="10">
        <v>22.86</v>
      </c>
      <c r="I451" s="140" t="s">
        <v>1854</v>
      </c>
      <c r="J451" s="153" t="s">
        <v>2006</v>
      </c>
      <c r="K451" s="9" t="s">
        <v>968</v>
      </c>
      <c r="L451" s="278">
        <v>227</v>
      </c>
      <c r="M451" s="282" t="s">
        <v>2596</v>
      </c>
    </row>
    <row r="452" spans="1:13" ht="15" customHeight="1" x14ac:dyDescent="0.25">
      <c r="A452" s="182" t="s">
        <v>548</v>
      </c>
      <c r="B452" s="33" t="s">
        <v>642</v>
      </c>
      <c r="C452" s="19" t="s">
        <v>2075</v>
      </c>
      <c r="D452" s="22">
        <v>6.5250000000000004</v>
      </c>
      <c r="E452" s="10">
        <v>7.25</v>
      </c>
      <c r="F452" s="10">
        <v>88.27</v>
      </c>
      <c r="G452" s="10">
        <v>22.86</v>
      </c>
      <c r="H452" s="10">
        <v>22.86</v>
      </c>
      <c r="I452" s="140" t="s">
        <v>1855</v>
      </c>
      <c r="J452" s="153" t="s">
        <v>2006</v>
      </c>
      <c r="K452" s="9" t="s">
        <v>968</v>
      </c>
      <c r="L452" s="278">
        <v>250</v>
      </c>
      <c r="M452" s="282" t="s">
        <v>2596</v>
      </c>
    </row>
    <row r="453" spans="1:13" ht="15" customHeight="1" x14ac:dyDescent="0.25">
      <c r="A453" s="182" t="s">
        <v>549</v>
      </c>
      <c r="B453" s="33" t="s">
        <v>642</v>
      </c>
      <c r="C453" s="19" t="s">
        <v>2078</v>
      </c>
      <c r="D453" s="22">
        <v>6.5250000000000004</v>
      </c>
      <c r="E453" s="10">
        <v>7.25</v>
      </c>
      <c r="F453" s="10">
        <v>88.27</v>
      </c>
      <c r="G453" s="10">
        <v>22.86</v>
      </c>
      <c r="H453" s="10">
        <v>22.86</v>
      </c>
      <c r="I453" s="140" t="s">
        <v>1856</v>
      </c>
      <c r="J453" s="153" t="s">
        <v>2006</v>
      </c>
      <c r="K453" s="9" t="s">
        <v>968</v>
      </c>
      <c r="L453" s="278">
        <v>250</v>
      </c>
      <c r="M453" s="282" t="s">
        <v>2596</v>
      </c>
    </row>
    <row r="454" spans="1:13" ht="15" customHeight="1" x14ac:dyDescent="0.25">
      <c r="A454" s="181" t="s">
        <v>970</v>
      </c>
      <c r="B454" s="33" t="s">
        <v>642</v>
      </c>
      <c r="C454" s="19" t="s">
        <v>2079</v>
      </c>
      <c r="D454" s="22">
        <v>3.8880000000000003</v>
      </c>
      <c r="E454" s="10">
        <v>4.32</v>
      </c>
      <c r="F454" s="10">
        <v>38.1</v>
      </c>
      <c r="G454" s="10">
        <v>22.86</v>
      </c>
      <c r="H454" s="10">
        <v>22.86</v>
      </c>
      <c r="I454" s="140" t="s">
        <v>1977</v>
      </c>
      <c r="J454" s="153" t="s">
        <v>2006</v>
      </c>
      <c r="K454" s="9" t="s">
        <v>968</v>
      </c>
      <c r="L454" s="278">
        <v>208</v>
      </c>
      <c r="M454" s="282" t="s">
        <v>2596</v>
      </c>
    </row>
    <row r="455" spans="1:13" ht="15" customHeight="1" x14ac:dyDescent="0.25">
      <c r="A455" s="181" t="s">
        <v>973</v>
      </c>
      <c r="B455" s="33" t="s">
        <v>642</v>
      </c>
      <c r="C455" s="19" t="s">
        <v>971</v>
      </c>
      <c r="D455" s="22">
        <v>4.2930000000000001</v>
      </c>
      <c r="E455" s="10">
        <v>4.7699999999999996</v>
      </c>
      <c r="F455" s="10">
        <v>53.34</v>
      </c>
      <c r="G455" s="10">
        <v>22.86</v>
      </c>
      <c r="H455" s="10">
        <v>22.86</v>
      </c>
      <c r="I455" s="140" t="s">
        <v>1978</v>
      </c>
      <c r="J455" s="153" t="s">
        <v>2006</v>
      </c>
      <c r="K455" s="9" t="s">
        <v>968</v>
      </c>
      <c r="L455" s="278">
        <v>227</v>
      </c>
      <c r="M455" s="282" t="s">
        <v>2596</v>
      </c>
    </row>
    <row r="456" spans="1:13" ht="15" customHeight="1" x14ac:dyDescent="0.25">
      <c r="A456" s="181" t="s">
        <v>972</v>
      </c>
      <c r="B456" s="33" t="s">
        <v>642</v>
      </c>
      <c r="C456" s="19" t="s">
        <v>2080</v>
      </c>
      <c r="D456" s="22">
        <v>6.5250000000000004</v>
      </c>
      <c r="E456" s="10">
        <v>7.25</v>
      </c>
      <c r="F456" s="10">
        <v>88.27</v>
      </c>
      <c r="G456" s="10">
        <v>22.86</v>
      </c>
      <c r="H456" s="10">
        <v>22.86</v>
      </c>
      <c r="I456" s="140" t="s">
        <v>1979</v>
      </c>
      <c r="J456" s="153" t="s">
        <v>2006</v>
      </c>
      <c r="K456" s="9" t="s">
        <v>968</v>
      </c>
      <c r="L456" s="278">
        <v>250</v>
      </c>
      <c r="M456" s="282" t="s">
        <v>2596</v>
      </c>
    </row>
    <row r="457" spans="1:13" ht="15" customHeight="1" x14ac:dyDescent="0.25">
      <c r="A457" s="183" t="s">
        <v>882</v>
      </c>
      <c r="B457" s="33" t="s">
        <v>642</v>
      </c>
      <c r="C457" s="19" t="s">
        <v>2084</v>
      </c>
      <c r="D457" s="22">
        <v>4.2</v>
      </c>
      <c r="E457" s="22">
        <v>4.68</v>
      </c>
      <c r="F457" s="22">
        <v>40.64</v>
      </c>
      <c r="G457" s="22">
        <v>25.4</v>
      </c>
      <c r="H457" s="22">
        <v>25.4</v>
      </c>
      <c r="I457" s="146" t="s">
        <v>1942</v>
      </c>
      <c r="J457" s="153" t="s">
        <v>2006</v>
      </c>
      <c r="K457" s="9" t="s">
        <v>968</v>
      </c>
      <c r="L457" s="278">
        <v>268</v>
      </c>
      <c r="M457" s="282" t="s">
        <v>2596</v>
      </c>
    </row>
    <row r="458" spans="1:13" s="6" customFormat="1" ht="15" customHeight="1" x14ac:dyDescent="0.25">
      <c r="A458" s="183" t="s">
        <v>883</v>
      </c>
      <c r="B458" s="33" t="s">
        <v>642</v>
      </c>
      <c r="C458" s="19" t="s">
        <v>2081</v>
      </c>
      <c r="D458" s="21">
        <v>4.2</v>
      </c>
      <c r="E458" s="22">
        <v>4.68</v>
      </c>
      <c r="F458" s="22">
        <v>40.64</v>
      </c>
      <c r="G458" s="22">
        <v>25.4</v>
      </c>
      <c r="H458" s="22">
        <v>25.4</v>
      </c>
      <c r="I458" s="146" t="s">
        <v>1943</v>
      </c>
      <c r="J458" s="153" t="s">
        <v>2006</v>
      </c>
      <c r="K458" s="9" t="s">
        <v>968</v>
      </c>
      <c r="L458" s="278">
        <v>268</v>
      </c>
      <c r="M458" s="282" t="s">
        <v>2596</v>
      </c>
    </row>
    <row r="459" spans="1:13" ht="15" customHeight="1" x14ac:dyDescent="0.25">
      <c r="A459" s="183" t="s">
        <v>884</v>
      </c>
      <c r="B459" s="33" t="s">
        <v>642</v>
      </c>
      <c r="C459" s="19" t="s">
        <v>2083</v>
      </c>
      <c r="D459" s="21">
        <v>4.5999999999999996</v>
      </c>
      <c r="E459" s="22">
        <v>5.0999999999999996</v>
      </c>
      <c r="F459" s="22">
        <v>55.88</v>
      </c>
      <c r="G459" s="22">
        <v>25.4</v>
      </c>
      <c r="H459" s="22">
        <v>25.4</v>
      </c>
      <c r="I459" s="146" t="s">
        <v>1944</v>
      </c>
      <c r="J459" s="153" t="s">
        <v>2006</v>
      </c>
      <c r="K459" s="9" t="s">
        <v>968</v>
      </c>
      <c r="L459" s="278">
        <v>292</v>
      </c>
      <c r="M459" s="282" t="s">
        <v>2596</v>
      </c>
    </row>
    <row r="460" spans="1:13" ht="15" customHeight="1" x14ac:dyDescent="0.25">
      <c r="A460" s="183" t="s">
        <v>885</v>
      </c>
      <c r="B460" s="33" t="s">
        <v>642</v>
      </c>
      <c r="C460" s="19" t="s">
        <v>2082</v>
      </c>
      <c r="D460" s="21">
        <v>4.5999999999999996</v>
      </c>
      <c r="E460" s="22">
        <v>5.0999999999999996</v>
      </c>
      <c r="F460" s="22">
        <v>55.88</v>
      </c>
      <c r="G460" s="22">
        <v>25.4</v>
      </c>
      <c r="H460" s="22">
        <v>25.4</v>
      </c>
      <c r="I460" s="146" t="s">
        <v>1945</v>
      </c>
      <c r="J460" s="153" t="s">
        <v>2006</v>
      </c>
      <c r="K460" s="9" t="s">
        <v>968</v>
      </c>
      <c r="L460" s="278">
        <v>292</v>
      </c>
      <c r="M460" s="282" t="s">
        <v>2596</v>
      </c>
    </row>
    <row r="461" spans="1:13" ht="15" customHeight="1" x14ac:dyDescent="0.25">
      <c r="A461" s="183" t="s">
        <v>886</v>
      </c>
      <c r="B461" s="33" t="s">
        <v>642</v>
      </c>
      <c r="C461" s="19" t="s">
        <v>889</v>
      </c>
      <c r="D461" s="21">
        <v>5.7</v>
      </c>
      <c r="E461" s="22">
        <v>6.95</v>
      </c>
      <c r="F461" s="22">
        <v>90.8</v>
      </c>
      <c r="G461" s="22">
        <v>25.4</v>
      </c>
      <c r="H461" s="22">
        <v>25.4</v>
      </c>
      <c r="I461" s="146" t="s">
        <v>1946</v>
      </c>
      <c r="J461" s="153" t="s">
        <v>2006</v>
      </c>
      <c r="K461" s="9" t="s">
        <v>968</v>
      </c>
      <c r="L461" s="278">
        <v>311</v>
      </c>
      <c r="M461" s="282" t="s">
        <v>2596</v>
      </c>
    </row>
    <row r="462" spans="1:13" ht="15" customHeight="1" x14ac:dyDescent="0.25">
      <c r="A462" s="183" t="s">
        <v>887</v>
      </c>
      <c r="B462" s="33" t="s">
        <v>642</v>
      </c>
      <c r="C462" s="19" t="s">
        <v>890</v>
      </c>
      <c r="D462" s="21">
        <v>5.7</v>
      </c>
      <c r="E462" s="22">
        <v>6.95</v>
      </c>
      <c r="F462" s="22">
        <v>90.8</v>
      </c>
      <c r="G462" s="22">
        <v>25.4</v>
      </c>
      <c r="H462" s="22">
        <v>25.4</v>
      </c>
      <c r="I462" s="146" t="s">
        <v>1947</v>
      </c>
      <c r="J462" s="153" t="s">
        <v>2006</v>
      </c>
      <c r="K462" s="9" t="s">
        <v>968</v>
      </c>
      <c r="L462" s="278">
        <v>311</v>
      </c>
      <c r="M462" s="282" t="s">
        <v>2596</v>
      </c>
    </row>
    <row r="463" spans="1:13" ht="15" customHeight="1" x14ac:dyDescent="0.25">
      <c r="A463" s="183" t="s">
        <v>119</v>
      </c>
      <c r="B463" s="33" t="s">
        <v>642</v>
      </c>
      <c r="C463" s="14" t="s">
        <v>283</v>
      </c>
      <c r="D463" s="21">
        <v>6.4786598207064019</v>
      </c>
      <c r="E463" s="8">
        <v>7.198510911896002</v>
      </c>
      <c r="F463" s="8">
        <v>64.135000000000005</v>
      </c>
      <c r="G463" s="8">
        <v>31.115000000000002</v>
      </c>
      <c r="H463" s="8">
        <v>15.875</v>
      </c>
      <c r="I463" s="142" t="s">
        <v>1786</v>
      </c>
      <c r="J463" s="153" t="s">
        <v>2006</v>
      </c>
      <c r="K463" s="9" t="s">
        <v>210</v>
      </c>
      <c r="L463" s="278">
        <v>297</v>
      </c>
      <c r="M463" s="282" t="s">
        <v>2596</v>
      </c>
    </row>
    <row r="464" spans="1:13" ht="15" customHeight="1" x14ac:dyDescent="0.25">
      <c r="A464" s="182" t="s">
        <v>2300</v>
      </c>
      <c r="B464" s="33" t="s">
        <v>646</v>
      </c>
      <c r="C464" s="14" t="s">
        <v>2301</v>
      </c>
      <c r="D464" s="21">
        <v>20</v>
      </c>
      <c r="E464" s="10">
        <v>18</v>
      </c>
      <c r="F464" s="10">
        <v>150</v>
      </c>
      <c r="G464" s="10">
        <v>46.96</v>
      </c>
      <c r="H464" s="10">
        <v>7.26</v>
      </c>
      <c r="I464" s="140" t="s">
        <v>2302</v>
      </c>
      <c r="J464" s="153">
        <v>8302500000</v>
      </c>
      <c r="K464" s="9" t="s">
        <v>212</v>
      </c>
      <c r="L464" s="278">
        <v>687</v>
      </c>
      <c r="M464" s="282" t="s">
        <v>2596</v>
      </c>
    </row>
    <row r="465" spans="1:13" ht="15" customHeight="1" x14ac:dyDescent="0.25">
      <c r="A465" s="195" t="s">
        <v>2381</v>
      </c>
      <c r="B465" s="33" t="s">
        <v>646</v>
      </c>
      <c r="C465" s="14" t="s">
        <v>2301</v>
      </c>
      <c r="D465" s="21">
        <v>20</v>
      </c>
      <c r="E465" s="10">
        <v>18</v>
      </c>
      <c r="F465" s="10">
        <v>150</v>
      </c>
      <c r="G465" s="10">
        <v>46.96</v>
      </c>
      <c r="H465" s="10">
        <v>7.26</v>
      </c>
      <c r="I465" s="140" t="s">
        <v>2388</v>
      </c>
      <c r="J465" s="150" t="s">
        <v>2006</v>
      </c>
      <c r="K465" s="9" t="s">
        <v>212</v>
      </c>
      <c r="L465" s="278">
        <v>687</v>
      </c>
      <c r="M465" s="282" t="s">
        <v>2596</v>
      </c>
    </row>
    <row r="466" spans="1:13" ht="15" customHeight="1" x14ac:dyDescent="0.25">
      <c r="A466" s="375" t="s">
        <v>1094</v>
      </c>
      <c r="B466" s="33" t="s">
        <v>643</v>
      </c>
      <c r="C466" s="63" t="s">
        <v>1098</v>
      </c>
      <c r="D466" s="21">
        <v>1.3</v>
      </c>
      <c r="E466" s="10">
        <v>1.54</v>
      </c>
      <c r="F466" s="10">
        <v>30.99</v>
      </c>
      <c r="G466" s="10">
        <v>30.99</v>
      </c>
      <c r="H466" s="10">
        <v>15.88</v>
      </c>
      <c r="I466" s="110" t="s">
        <v>1498</v>
      </c>
      <c r="J466" s="167" t="s">
        <v>2007</v>
      </c>
      <c r="K466" s="10" t="s">
        <v>210</v>
      </c>
      <c r="L466" s="278">
        <v>78</v>
      </c>
      <c r="M466" s="282" t="s">
        <v>2596</v>
      </c>
    </row>
    <row r="467" spans="1:13" ht="15" x14ac:dyDescent="0.25">
      <c r="A467" s="375" t="s">
        <v>1096</v>
      </c>
      <c r="B467" s="33" t="s">
        <v>643</v>
      </c>
      <c r="C467" s="63" t="s">
        <v>1100</v>
      </c>
      <c r="D467" s="21">
        <v>2.2599999999999998</v>
      </c>
      <c r="E467" s="10">
        <v>2.44</v>
      </c>
      <c r="F467" s="10">
        <v>30.99</v>
      </c>
      <c r="G467" s="10">
        <v>30.99</v>
      </c>
      <c r="H467" s="10">
        <v>15.88</v>
      </c>
      <c r="I467" s="110" t="s">
        <v>1500</v>
      </c>
      <c r="J467" s="167" t="s">
        <v>2007</v>
      </c>
      <c r="K467" s="10" t="s">
        <v>210</v>
      </c>
      <c r="L467" s="278">
        <v>88</v>
      </c>
      <c r="M467" s="282" t="s">
        <v>2596</v>
      </c>
    </row>
    <row r="468" spans="1:13" ht="15" customHeight="1" x14ac:dyDescent="0.25">
      <c r="A468" s="356" t="s">
        <v>857</v>
      </c>
      <c r="B468" s="33" t="s">
        <v>643</v>
      </c>
      <c r="C468" s="14" t="s">
        <v>2068</v>
      </c>
      <c r="D468" s="21">
        <v>1.98</v>
      </c>
      <c r="E468" s="22">
        <v>2.57</v>
      </c>
      <c r="F468" s="22">
        <v>31.12</v>
      </c>
      <c r="G468" s="22">
        <v>31.12</v>
      </c>
      <c r="H468" s="22">
        <v>16.510000000000002</v>
      </c>
      <c r="I468" s="146" t="s">
        <v>1697</v>
      </c>
      <c r="J468" s="167" t="s">
        <v>2007</v>
      </c>
      <c r="K468" s="22" t="s">
        <v>212</v>
      </c>
      <c r="L468" s="278">
        <v>74</v>
      </c>
      <c r="M468" s="282" t="s">
        <v>2596</v>
      </c>
    </row>
    <row r="469" spans="1:13" ht="15" customHeight="1" x14ac:dyDescent="0.25">
      <c r="A469" s="356" t="s">
        <v>1175</v>
      </c>
      <c r="B469" s="33" t="s">
        <v>640</v>
      </c>
      <c r="C469" s="14" t="s">
        <v>1181</v>
      </c>
      <c r="D469" s="21">
        <v>6.3</v>
      </c>
      <c r="E469" s="8">
        <v>8.48</v>
      </c>
      <c r="F469" s="8">
        <v>90.5</v>
      </c>
      <c r="G469" s="8">
        <v>26</v>
      </c>
      <c r="H469" s="8">
        <v>26</v>
      </c>
      <c r="I469" s="109" t="s">
        <v>1475</v>
      </c>
      <c r="J469" s="167" t="s">
        <v>2007</v>
      </c>
      <c r="K469" s="9" t="s">
        <v>210</v>
      </c>
      <c r="L469" s="278">
        <v>522</v>
      </c>
      <c r="M469" s="282" t="s">
        <v>2596</v>
      </c>
    </row>
    <row r="470" spans="1:13" ht="15" customHeight="1" x14ac:dyDescent="0.25">
      <c r="A470" s="356" t="s">
        <v>1177</v>
      </c>
      <c r="B470" s="33" t="s">
        <v>640</v>
      </c>
      <c r="C470" s="14" t="s">
        <v>1183</v>
      </c>
      <c r="D470" s="21">
        <v>6.3</v>
      </c>
      <c r="E470" s="8">
        <v>8.48</v>
      </c>
      <c r="F470" s="8">
        <v>90.5</v>
      </c>
      <c r="G470" s="8">
        <v>26</v>
      </c>
      <c r="H470" s="8">
        <v>26</v>
      </c>
      <c r="I470" s="109" t="s">
        <v>1477</v>
      </c>
      <c r="J470" s="167" t="s">
        <v>2007</v>
      </c>
      <c r="K470" s="9" t="s">
        <v>210</v>
      </c>
      <c r="L470" s="278">
        <v>522</v>
      </c>
      <c r="M470" s="282" t="s">
        <v>2596</v>
      </c>
    </row>
    <row r="471" spans="1:13" ht="15" customHeight="1" x14ac:dyDescent="0.25">
      <c r="A471" s="195" t="s">
        <v>1269</v>
      </c>
      <c r="B471" s="33" t="s">
        <v>645</v>
      </c>
      <c r="C471" s="59" t="s">
        <v>1268</v>
      </c>
      <c r="D471" s="21"/>
      <c r="E471" s="10">
        <v>11.57</v>
      </c>
      <c r="F471" s="10">
        <v>86.36</v>
      </c>
      <c r="G471" s="10">
        <v>60.96</v>
      </c>
      <c r="H471" s="10">
        <v>15.24</v>
      </c>
      <c r="I471" s="140" t="s">
        <v>1478</v>
      </c>
      <c r="J471" s="150" t="s">
        <v>2007</v>
      </c>
      <c r="K471" s="10" t="s">
        <v>210</v>
      </c>
      <c r="L471" s="278">
        <v>772</v>
      </c>
      <c r="M471" s="282" t="s">
        <v>2596</v>
      </c>
    </row>
    <row r="472" spans="1:13" ht="15" customHeight="1" x14ac:dyDescent="0.25">
      <c r="A472" s="195" t="s">
        <v>1433</v>
      </c>
      <c r="B472" s="33" t="s">
        <v>640</v>
      </c>
      <c r="C472" s="14" t="s">
        <v>1447</v>
      </c>
      <c r="D472" s="56">
        <v>0</v>
      </c>
      <c r="E472" s="36">
        <v>14.93</v>
      </c>
      <c r="F472" s="123">
        <v>92.7</v>
      </c>
      <c r="G472" s="123">
        <v>47</v>
      </c>
      <c r="H472" s="123">
        <v>32.4</v>
      </c>
      <c r="I472" s="110" t="s">
        <v>1479</v>
      </c>
      <c r="J472" s="167" t="s">
        <v>2007</v>
      </c>
      <c r="K472" s="9" t="s">
        <v>210</v>
      </c>
      <c r="L472" s="278">
        <v>1456</v>
      </c>
      <c r="M472" s="282" t="s">
        <v>2596</v>
      </c>
    </row>
    <row r="473" spans="1:13" ht="15" customHeight="1" x14ac:dyDescent="0.25">
      <c r="A473" s="220" t="s">
        <v>524</v>
      </c>
      <c r="B473" s="33" t="s">
        <v>644</v>
      </c>
      <c r="C473" s="59" t="s">
        <v>557</v>
      </c>
      <c r="D473" s="21">
        <v>77.760000000000005</v>
      </c>
      <c r="E473" s="10">
        <v>86.4</v>
      </c>
      <c r="F473" s="10">
        <v>190.5</v>
      </c>
      <c r="G473" s="10">
        <v>106.68</v>
      </c>
      <c r="H473" s="10">
        <v>35.56</v>
      </c>
      <c r="I473" s="140" t="s">
        <v>1876</v>
      </c>
      <c r="J473" s="150" t="s">
        <v>2006</v>
      </c>
      <c r="K473" s="10" t="s">
        <v>210</v>
      </c>
      <c r="L473" s="278">
        <v>3258</v>
      </c>
      <c r="M473" s="282" t="s">
        <v>2596</v>
      </c>
    </row>
    <row r="474" spans="1:13" ht="15" customHeight="1" x14ac:dyDescent="0.25">
      <c r="A474" s="362" t="s">
        <v>2128</v>
      </c>
      <c r="B474" s="34" t="s">
        <v>644</v>
      </c>
      <c r="C474" s="55" t="s">
        <v>285</v>
      </c>
      <c r="D474" s="21">
        <v>72.257264540959881</v>
      </c>
      <c r="E474" s="22">
        <v>80.285849489955424</v>
      </c>
      <c r="F474" s="22">
        <v>190.5</v>
      </c>
      <c r="G474" s="22">
        <v>106.68</v>
      </c>
      <c r="H474" s="22">
        <v>36.83</v>
      </c>
      <c r="I474" s="146" t="s">
        <v>2137</v>
      </c>
      <c r="J474" s="150" t="s">
        <v>2006</v>
      </c>
      <c r="K474" s="22" t="s">
        <v>210</v>
      </c>
      <c r="L474" s="278">
        <v>3093</v>
      </c>
      <c r="M474" s="282" t="s">
        <v>2596</v>
      </c>
    </row>
    <row r="475" spans="1:13" ht="15" customHeight="1" x14ac:dyDescent="0.25">
      <c r="A475" s="364" t="s">
        <v>2126</v>
      </c>
      <c r="B475" s="34" t="s">
        <v>644</v>
      </c>
      <c r="C475" s="55" t="s">
        <v>289</v>
      </c>
      <c r="D475" s="21">
        <v>67.358466944962586</v>
      </c>
      <c r="E475" s="22">
        <v>74.842741049958434</v>
      </c>
      <c r="F475" s="22">
        <v>190.5</v>
      </c>
      <c r="G475" s="22">
        <v>106.68</v>
      </c>
      <c r="H475" s="22">
        <v>35.56</v>
      </c>
      <c r="I475" s="146" t="s">
        <v>2138</v>
      </c>
      <c r="J475" s="150" t="s">
        <v>2006</v>
      </c>
      <c r="K475" s="22" t="s">
        <v>210</v>
      </c>
      <c r="L475" s="278">
        <v>3620</v>
      </c>
      <c r="M475" s="282" t="s">
        <v>2596</v>
      </c>
    </row>
    <row r="476" spans="1:13" ht="15" customHeight="1" x14ac:dyDescent="0.25">
      <c r="A476" s="366" t="s">
        <v>284</v>
      </c>
      <c r="B476" s="33" t="s">
        <v>644</v>
      </c>
      <c r="C476" s="14" t="s">
        <v>285</v>
      </c>
      <c r="D476" s="21">
        <v>72.257264540959881</v>
      </c>
      <c r="E476" s="8">
        <v>80.285849489955424</v>
      </c>
      <c r="F476" s="8">
        <v>190.5</v>
      </c>
      <c r="G476" s="8">
        <v>106.68</v>
      </c>
      <c r="H476" s="8">
        <v>36.83</v>
      </c>
      <c r="I476" s="142" t="s">
        <v>1751</v>
      </c>
      <c r="J476" s="150" t="s">
        <v>2006</v>
      </c>
      <c r="K476" s="9" t="s">
        <v>210</v>
      </c>
      <c r="L476" s="278">
        <v>4159</v>
      </c>
      <c r="M476" s="282" t="s">
        <v>2596</v>
      </c>
    </row>
    <row r="477" spans="1:13" ht="15" customHeight="1" x14ac:dyDescent="0.25">
      <c r="A477" s="360" t="s">
        <v>286</v>
      </c>
      <c r="B477" s="33" t="s">
        <v>644</v>
      </c>
      <c r="C477" s="14" t="s">
        <v>287</v>
      </c>
      <c r="D477" s="21">
        <v>78.788994668956249</v>
      </c>
      <c r="E477" s="8">
        <v>87.543327409951388</v>
      </c>
      <c r="F477" s="8">
        <v>190.5</v>
      </c>
      <c r="G477" s="8">
        <v>106.68</v>
      </c>
      <c r="H477" s="8">
        <v>35.56</v>
      </c>
      <c r="I477" s="142" t="s">
        <v>1754</v>
      </c>
      <c r="J477" s="150" t="s">
        <v>2006</v>
      </c>
      <c r="K477" s="9" t="s">
        <v>210</v>
      </c>
      <c r="L477" s="278">
        <v>4159</v>
      </c>
      <c r="M477" s="282" t="s">
        <v>2596</v>
      </c>
    </row>
    <row r="478" spans="1:13" ht="15" customHeight="1" x14ac:dyDescent="0.25">
      <c r="A478" s="285" t="s">
        <v>288</v>
      </c>
      <c r="B478" s="33" t="s">
        <v>644</v>
      </c>
      <c r="C478" s="14" t="s">
        <v>289</v>
      </c>
      <c r="D478" s="21">
        <v>67.358466944962586</v>
      </c>
      <c r="E478" s="8">
        <v>74.842741049958434</v>
      </c>
      <c r="F478" s="8">
        <v>190.5</v>
      </c>
      <c r="G478" s="8">
        <v>106.68</v>
      </c>
      <c r="H478" s="8">
        <v>35.56</v>
      </c>
      <c r="I478" s="142" t="s">
        <v>1755</v>
      </c>
      <c r="J478" s="150" t="s">
        <v>2006</v>
      </c>
      <c r="K478" s="9" t="s">
        <v>210</v>
      </c>
      <c r="L478" s="278">
        <v>4575</v>
      </c>
      <c r="M478" s="282" t="s">
        <v>2596</v>
      </c>
    </row>
    <row r="479" spans="1:13" ht="15" customHeight="1" x14ac:dyDescent="0.25">
      <c r="A479" s="185" t="s">
        <v>290</v>
      </c>
      <c r="B479" s="34" t="s">
        <v>644</v>
      </c>
      <c r="C479" s="55" t="s">
        <v>291</v>
      </c>
      <c r="D479" s="21">
        <v>94.710086855947409</v>
      </c>
      <c r="E479" s="22">
        <v>105.23342983994156</v>
      </c>
      <c r="F479" s="22">
        <v>190.5</v>
      </c>
      <c r="G479" s="22">
        <v>106.68</v>
      </c>
      <c r="H479" s="22">
        <v>35.56</v>
      </c>
      <c r="I479" s="146" t="s">
        <v>1752</v>
      </c>
      <c r="J479" s="150" t="s">
        <v>2006</v>
      </c>
      <c r="K479" s="22" t="s">
        <v>210</v>
      </c>
      <c r="L479" s="278">
        <v>4852</v>
      </c>
      <c r="M479" s="282" t="s">
        <v>2596</v>
      </c>
    </row>
    <row r="480" spans="1:13" ht="15" customHeight="1" x14ac:dyDescent="0.25">
      <c r="A480" s="185" t="s">
        <v>2127</v>
      </c>
      <c r="B480" s="34" t="s">
        <v>644</v>
      </c>
      <c r="C480" s="403" t="s">
        <v>291</v>
      </c>
      <c r="D480" s="166">
        <v>94.710086855947409</v>
      </c>
      <c r="E480" s="88">
        <v>105.23342983994156</v>
      </c>
      <c r="F480" s="88">
        <v>190.5</v>
      </c>
      <c r="G480" s="88">
        <v>106.68</v>
      </c>
      <c r="H480" s="88">
        <v>35.56</v>
      </c>
      <c r="I480" s="146" t="s">
        <v>2140</v>
      </c>
      <c r="J480" s="150" t="s">
        <v>2006</v>
      </c>
      <c r="K480" s="88" t="s">
        <v>210</v>
      </c>
      <c r="L480" s="278">
        <v>4766</v>
      </c>
      <c r="M480" s="282" t="s">
        <v>2596</v>
      </c>
    </row>
    <row r="481" spans="1:13" ht="15" customHeight="1" x14ac:dyDescent="0.25">
      <c r="A481" s="185" t="s">
        <v>292</v>
      </c>
      <c r="B481" s="34" t="s">
        <v>644</v>
      </c>
      <c r="C481" s="55" t="s">
        <v>293</v>
      </c>
      <c r="D481" s="125">
        <v>115.52997663893586</v>
      </c>
      <c r="E481" s="125">
        <v>128.36664070992873</v>
      </c>
      <c r="F481" s="114">
        <v>190.5</v>
      </c>
      <c r="G481" s="114">
        <v>106.68</v>
      </c>
      <c r="H481" s="114">
        <v>36.83</v>
      </c>
      <c r="I481" s="146" t="s">
        <v>1753</v>
      </c>
      <c r="J481" s="150" t="s">
        <v>2006</v>
      </c>
      <c r="K481" s="22" t="s">
        <v>210</v>
      </c>
      <c r="L481" s="278">
        <v>6237</v>
      </c>
      <c r="M481" s="282" t="s">
        <v>2596</v>
      </c>
    </row>
    <row r="482" spans="1:13" ht="15" customHeight="1" x14ac:dyDescent="0.25">
      <c r="A482" s="183" t="s">
        <v>128</v>
      </c>
      <c r="B482" s="33" t="s">
        <v>637</v>
      </c>
      <c r="C482" s="14" t="s">
        <v>295</v>
      </c>
      <c r="D482" s="125">
        <v>20.003423516988892</v>
      </c>
      <c r="E482" s="204">
        <v>22.226026129987659</v>
      </c>
      <c r="F482" s="115">
        <v>92.710000000000008</v>
      </c>
      <c r="G482" s="115">
        <v>62.230000000000004</v>
      </c>
      <c r="H482" s="115">
        <v>33.020000000000003</v>
      </c>
      <c r="I482" s="142" t="s">
        <v>1783</v>
      </c>
      <c r="J482" s="167" t="s">
        <v>2007</v>
      </c>
      <c r="K482" s="9" t="s">
        <v>212</v>
      </c>
      <c r="L482" s="278">
        <v>462</v>
      </c>
      <c r="M482" s="282" t="s">
        <v>2596</v>
      </c>
    </row>
    <row r="483" spans="1:13" ht="15" customHeight="1" x14ac:dyDescent="0.25">
      <c r="A483" s="183" t="s">
        <v>296</v>
      </c>
      <c r="B483" s="33" t="s">
        <v>637</v>
      </c>
      <c r="C483" s="14" t="s">
        <v>297</v>
      </c>
      <c r="D483" s="125">
        <v>30.617484974983</v>
      </c>
      <c r="E483" s="204">
        <v>34.019427749981112</v>
      </c>
      <c r="F483" s="115">
        <v>152.4</v>
      </c>
      <c r="G483" s="115">
        <v>52.07</v>
      </c>
      <c r="H483" s="115">
        <v>30.48</v>
      </c>
      <c r="I483" s="142" t="s">
        <v>1784</v>
      </c>
      <c r="J483" s="167" t="s">
        <v>2007</v>
      </c>
      <c r="K483" s="9" t="s">
        <v>210</v>
      </c>
      <c r="L483" s="278">
        <v>1187</v>
      </c>
      <c r="M483" s="282" t="s">
        <v>2596</v>
      </c>
    </row>
    <row r="484" spans="1:13" ht="15" customHeight="1" x14ac:dyDescent="0.25">
      <c r="A484" s="183" t="s">
        <v>298</v>
      </c>
      <c r="B484" s="33" t="s">
        <v>637</v>
      </c>
      <c r="C484" s="14" t="s">
        <v>299</v>
      </c>
      <c r="D484" s="21">
        <v>33.475116905981416</v>
      </c>
      <c r="E484" s="8">
        <v>37.194574339979347</v>
      </c>
      <c r="F484" s="8">
        <v>209.55</v>
      </c>
      <c r="G484" s="8">
        <v>30.48</v>
      </c>
      <c r="H484" s="8">
        <v>31.75</v>
      </c>
      <c r="I484" s="142" t="s">
        <v>1778</v>
      </c>
      <c r="J484" s="167" t="s">
        <v>2007</v>
      </c>
      <c r="K484" s="9" t="s">
        <v>210</v>
      </c>
      <c r="L484" s="278">
        <v>1282</v>
      </c>
      <c r="M484" s="282" t="s">
        <v>2596</v>
      </c>
    </row>
    <row r="485" spans="1:13" ht="15" customHeight="1" x14ac:dyDescent="0.25">
      <c r="A485" s="183" t="s">
        <v>300</v>
      </c>
      <c r="B485" s="33" t="s">
        <v>637</v>
      </c>
      <c r="C485" s="14" t="s">
        <v>301</v>
      </c>
      <c r="D485" s="21">
        <v>37.557448235979145</v>
      </c>
      <c r="E485" s="8">
        <v>41.73049803997683</v>
      </c>
      <c r="F485" s="8">
        <v>278.13</v>
      </c>
      <c r="G485" s="8">
        <v>33.020000000000003</v>
      </c>
      <c r="H485" s="8">
        <v>30.48</v>
      </c>
      <c r="I485" s="142" t="s">
        <v>1780</v>
      </c>
      <c r="J485" s="167" t="s">
        <v>2007</v>
      </c>
      <c r="K485" s="9" t="s">
        <v>210</v>
      </c>
      <c r="L485" s="278">
        <v>2139</v>
      </c>
      <c r="M485" s="282" t="s">
        <v>2596</v>
      </c>
    </row>
    <row r="486" spans="1:13" ht="15" customHeight="1" x14ac:dyDescent="0.25">
      <c r="A486" s="183" t="s">
        <v>19</v>
      </c>
      <c r="B486" s="39" t="s">
        <v>641</v>
      </c>
      <c r="C486" s="14" t="s">
        <v>2219</v>
      </c>
      <c r="D486" s="21">
        <v>7.7564295269956931</v>
      </c>
      <c r="E486" s="8">
        <v>8.6182550299952148</v>
      </c>
      <c r="F486" s="8">
        <v>60.96</v>
      </c>
      <c r="G486" s="8">
        <v>50.164999999999999</v>
      </c>
      <c r="H486" s="8">
        <v>13.97</v>
      </c>
      <c r="I486" s="142" t="s">
        <v>1552</v>
      </c>
      <c r="J486" s="167" t="s">
        <v>2007</v>
      </c>
      <c r="K486" s="9" t="s">
        <v>210</v>
      </c>
      <c r="L486" s="278">
        <v>349</v>
      </c>
      <c r="M486" s="282" t="s">
        <v>2596</v>
      </c>
    </row>
    <row r="487" spans="1:13" ht="15" customHeight="1" x14ac:dyDescent="0.25">
      <c r="A487" s="171" t="s">
        <v>1441</v>
      </c>
      <c r="B487" s="39" t="s">
        <v>641</v>
      </c>
      <c r="C487" s="14" t="s">
        <v>1448</v>
      </c>
      <c r="D487" s="36">
        <v>0</v>
      </c>
      <c r="E487" s="36">
        <v>2.71</v>
      </c>
      <c r="F487" s="123">
        <v>22.9</v>
      </c>
      <c r="G487" s="123">
        <v>22.9</v>
      </c>
      <c r="H487" s="123">
        <v>11.4</v>
      </c>
      <c r="I487" s="110" t="s">
        <v>1453</v>
      </c>
      <c r="J487" s="167" t="s">
        <v>2007</v>
      </c>
      <c r="K487" s="9" t="s">
        <v>210</v>
      </c>
      <c r="L487" s="278">
        <v>491</v>
      </c>
      <c r="M487" s="282" t="s">
        <v>2596</v>
      </c>
    </row>
    <row r="488" spans="1:13" ht="15" customHeight="1" x14ac:dyDescent="0.25">
      <c r="A488" s="173" t="s">
        <v>21</v>
      </c>
      <c r="B488" s="39" t="s">
        <v>641</v>
      </c>
      <c r="C488" s="14" t="s">
        <v>302</v>
      </c>
      <c r="D488" s="22">
        <v>2.4493987979986396</v>
      </c>
      <c r="E488" s="8">
        <v>2.7215542199984886</v>
      </c>
      <c r="F488" s="8">
        <v>41.274999999999999</v>
      </c>
      <c r="G488" s="8">
        <v>24.13</v>
      </c>
      <c r="H488" s="8">
        <v>9.3980000000000015</v>
      </c>
      <c r="I488" s="142" t="s">
        <v>1553</v>
      </c>
      <c r="J488" s="167" t="s">
        <v>2007</v>
      </c>
      <c r="K488" s="9" t="s">
        <v>210</v>
      </c>
      <c r="L488" s="278">
        <v>154</v>
      </c>
      <c r="M488" s="282" t="s">
        <v>2596</v>
      </c>
    </row>
    <row r="489" spans="1:13" ht="15" customHeight="1" x14ac:dyDescent="0.25">
      <c r="A489" s="173" t="s">
        <v>20</v>
      </c>
      <c r="B489" s="39" t="s">
        <v>641</v>
      </c>
      <c r="C489" s="14" t="s">
        <v>303</v>
      </c>
      <c r="D489" s="21">
        <v>1.2246993989993198</v>
      </c>
      <c r="E489" s="8">
        <v>1.3607771099992443</v>
      </c>
      <c r="F489" s="8">
        <v>41.274999999999999</v>
      </c>
      <c r="G489" s="8">
        <v>24.13</v>
      </c>
      <c r="H489" s="8">
        <v>9.3980000000000015</v>
      </c>
      <c r="I489" s="142" t="s">
        <v>1554</v>
      </c>
      <c r="J489" s="167" t="s">
        <v>2007</v>
      </c>
      <c r="K489" s="9" t="s">
        <v>210</v>
      </c>
      <c r="L489" s="278">
        <v>62</v>
      </c>
      <c r="M489" s="282" t="s">
        <v>2596</v>
      </c>
    </row>
    <row r="490" spans="1:13" ht="15" customHeight="1" x14ac:dyDescent="0.25">
      <c r="A490" s="173" t="s">
        <v>73</v>
      </c>
      <c r="B490" s="33" t="s">
        <v>637</v>
      </c>
      <c r="C490" s="14" t="s">
        <v>304</v>
      </c>
      <c r="D490" s="166">
        <v>7.7033592197057228</v>
      </c>
      <c r="E490" s="8">
        <v>8.559288021895247</v>
      </c>
      <c r="F490" s="8">
        <v>73.66</v>
      </c>
      <c r="G490" s="8">
        <v>35.56</v>
      </c>
      <c r="H490" s="8">
        <v>16.510000000000002</v>
      </c>
      <c r="I490" s="142" t="s">
        <v>1721</v>
      </c>
      <c r="J490" s="167" t="s">
        <v>2007</v>
      </c>
      <c r="K490" s="9" t="s">
        <v>212</v>
      </c>
      <c r="L490" s="278">
        <v>317</v>
      </c>
      <c r="M490" s="282" t="s">
        <v>2596</v>
      </c>
    </row>
    <row r="491" spans="1:13" ht="15" customHeight="1" x14ac:dyDescent="0.25">
      <c r="A491" s="173" t="s">
        <v>74</v>
      </c>
      <c r="B491" s="33" t="s">
        <v>637</v>
      </c>
      <c r="C491" s="14" t="s">
        <v>305</v>
      </c>
      <c r="D491" s="166">
        <v>10.614061457994106</v>
      </c>
      <c r="E491" s="8">
        <v>11.793401619993451</v>
      </c>
      <c r="F491" s="8">
        <v>93.98</v>
      </c>
      <c r="G491" s="8">
        <v>60.96</v>
      </c>
      <c r="H491" s="8">
        <v>22.86</v>
      </c>
      <c r="I491" s="142" t="s">
        <v>1785</v>
      </c>
      <c r="J491" s="167" t="s">
        <v>2007</v>
      </c>
      <c r="K491" s="9" t="s">
        <v>210</v>
      </c>
      <c r="L491" s="278">
        <v>330</v>
      </c>
      <c r="M491" s="282" t="s">
        <v>2596</v>
      </c>
    </row>
    <row r="492" spans="1:13" ht="15" customHeight="1" x14ac:dyDescent="0.25">
      <c r="A492" s="173" t="s">
        <v>306</v>
      </c>
      <c r="B492" s="33" t="s">
        <v>637</v>
      </c>
      <c r="C492" s="14" t="s">
        <v>307</v>
      </c>
      <c r="D492" s="166">
        <v>19.595190383989117</v>
      </c>
      <c r="E492" s="8">
        <v>21.772433759987909</v>
      </c>
      <c r="F492" s="8">
        <v>134.62</v>
      </c>
      <c r="G492" s="8">
        <v>48.26</v>
      </c>
      <c r="H492" s="8">
        <v>20.32</v>
      </c>
      <c r="I492" s="142" t="s">
        <v>1774</v>
      </c>
      <c r="J492" s="167" t="s">
        <v>2007</v>
      </c>
      <c r="K492" s="9" t="s">
        <v>210</v>
      </c>
      <c r="L492" s="278">
        <v>624</v>
      </c>
      <c r="M492" s="282" t="s">
        <v>2596</v>
      </c>
    </row>
    <row r="493" spans="1:13" ht="15" customHeight="1" x14ac:dyDescent="0.25">
      <c r="A493" s="173" t="s">
        <v>308</v>
      </c>
      <c r="B493" s="33" t="s">
        <v>637</v>
      </c>
      <c r="C493" s="14" t="s">
        <v>497</v>
      </c>
      <c r="D493" s="166">
        <v>19.186957250989344</v>
      </c>
      <c r="E493" s="8">
        <v>21.318841389988162</v>
      </c>
      <c r="F493" s="8">
        <v>190.5</v>
      </c>
      <c r="G493" s="8">
        <v>29.21</v>
      </c>
      <c r="H493" s="8">
        <v>19.05</v>
      </c>
      <c r="I493" s="142" t="s">
        <v>1771</v>
      </c>
      <c r="J493" s="167" t="s">
        <v>2007</v>
      </c>
      <c r="K493" s="9" t="s">
        <v>210</v>
      </c>
      <c r="L493" s="278">
        <v>624</v>
      </c>
      <c r="M493" s="282" t="s">
        <v>2596</v>
      </c>
    </row>
    <row r="494" spans="1:13" ht="15" customHeight="1" x14ac:dyDescent="0.25">
      <c r="A494" s="173" t="s">
        <v>309</v>
      </c>
      <c r="B494" s="33" t="s">
        <v>637</v>
      </c>
      <c r="C494" s="14" t="s">
        <v>310</v>
      </c>
      <c r="D494" s="166">
        <v>20.411656649988664</v>
      </c>
      <c r="E494" s="8">
        <v>22.679618499987406</v>
      </c>
      <c r="F494" s="8">
        <v>209.55</v>
      </c>
      <c r="G494" s="8">
        <v>30.48</v>
      </c>
      <c r="H494" s="8">
        <v>26.67</v>
      </c>
      <c r="I494" s="142" t="s">
        <v>1773</v>
      </c>
      <c r="J494" s="167" t="s">
        <v>2007</v>
      </c>
      <c r="K494" s="9" t="s">
        <v>210</v>
      </c>
      <c r="L494" s="278">
        <v>624</v>
      </c>
      <c r="M494" s="282" t="s">
        <v>2596</v>
      </c>
    </row>
    <row r="495" spans="1:13" ht="15" customHeight="1" x14ac:dyDescent="0.25">
      <c r="A495" s="173" t="s">
        <v>311</v>
      </c>
      <c r="B495" s="33" t="s">
        <v>637</v>
      </c>
      <c r="C495" s="14" t="s">
        <v>312</v>
      </c>
      <c r="D495" s="166">
        <v>62.051436215965545</v>
      </c>
      <c r="E495" s="8">
        <v>68.946040239961718</v>
      </c>
      <c r="F495" s="8">
        <v>193.04</v>
      </c>
      <c r="G495" s="8">
        <v>46.99</v>
      </c>
      <c r="H495" s="8">
        <v>40.64</v>
      </c>
      <c r="I495" s="142" t="s">
        <v>1712</v>
      </c>
      <c r="J495" s="167" t="s">
        <v>2007</v>
      </c>
      <c r="K495" s="9" t="s">
        <v>212</v>
      </c>
      <c r="L495" s="278">
        <v>3554</v>
      </c>
      <c r="M495" s="282" t="s">
        <v>2596</v>
      </c>
    </row>
    <row r="496" spans="1:13" ht="15" customHeight="1" x14ac:dyDescent="0.25">
      <c r="A496" s="173" t="s">
        <v>313</v>
      </c>
      <c r="B496" s="33" t="s">
        <v>637</v>
      </c>
      <c r="C496" s="14" t="s">
        <v>314</v>
      </c>
      <c r="D496" s="166">
        <v>25.310454245985945</v>
      </c>
      <c r="E496" s="8">
        <v>28.122726939984382</v>
      </c>
      <c r="F496" s="8">
        <v>278.13</v>
      </c>
      <c r="G496" s="8">
        <v>33.020000000000003</v>
      </c>
      <c r="H496" s="8">
        <v>30.48</v>
      </c>
      <c r="I496" s="142" t="s">
        <v>1772</v>
      </c>
      <c r="J496" s="167" t="s">
        <v>2007</v>
      </c>
      <c r="K496" s="9" t="s">
        <v>210</v>
      </c>
      <c r="L496" s="278">
        <v>1112</v>
      </c>
      <c r="M496" s="282" t="s">
        <v>2596</v>
      </c>
    </row>
    <row r="497" spans="1:13" ht="15" customHeight="1" x14ac:dyDescent="0.25">
      <c r="A497" s="173" t="s">
        <v>315</v>
      </c>
      <c r="B497" s="33" t="s">
        <v>637</v>
      </c>
      <c r="C497" s="14" t="s">
        <v>316</v>
      </c>
      <c r="D497" s="166">
        <v>25.310454245985945</v>
      </c>
      <c r="E497" s="8">
        <v>28.122726939984382</v>
      </c>
      <c r="F497" s="8">
        <v>278.13</v>
      </c>
      <c r="G497" s="8">
        <v>33.020000000000003</v>
      </c>
      <c r="H497" s="8">
        <v>30.48</v>
      </c>
      <c r="I497" s="142" t="s">
        <v>1779</v>
      </c>
      <c r="J497" s="167" t="s">
        <v>2007</v>
      </c>
      <c r="K497" s="9" t="s">
        <v>210</v>
      </c>
      <c r="L497" s="278">
        <v>1112</v>
      </c>
      <c r="M497" s="282" t="s">
        <v>2596</v>
      </c>
    </row>
    <row r="498" spans="1:13" ht="15" customHeight="1" x14ac:dyDescent="0.25">
      <c r="A498" s="173" t="s">
        <v>317</v>
      </c>
      <c r="B498" s="33" t="s">
        <v>637</v>
      </c>
      <c r="C498" s="14" t="s">
        <v>318</v>
      </c>
      <c r="D498" s="166">
        <v>76.747829003957378</v>
      </c>
      <c r="E498" s="8">
        <v>85.275365559952647</v>
      </c>
      <c r="F498" s="8">
        <v>284.48</v>
      </c>
      <c r="G498" s="8">
        <v>59.69</v>
      </c>
      <c r="H498" s="8">
        <v>34.29</v>
      </c>
      <c r="I498" s="142" t="s">
        <v>1746</v>
      </c>
      <c r="J498" s="167" t="s">
        <v>2007</v>
      </c>
      <c r="K498" s="9" t="s">
        <v>210</v>
      </c>
      <c r="L498" s="278">
        <v>4270</v>
      </c>
      <c r="M498" s="282" t="s">
        <v>2596</v>
      </c>
    </row>
    <row r="499" spans="1:13" ht="15" customHeight="1" x14ac:dyDescent="0.25">
      <c r="A499" s="177" t="s">
        <v>319</v>
      </c>
      <c r="B499" s="34" t="s">
        <v>637</v>
      </c>
      <c r="C499" s="55" t="s">
        <v>320</v>
      </c>
      <c r="D499" s="166">
        <v>95.934786254946729</v>
      </c>
      <c r="E499" s="22">
        <v>106.59420694994081</v>
      </c>
      <c r="F499" s="22">
        <v>284.48</v>
      </c>
      <c r="G499" s="22">
        <v>59.69</v>
      </c>
      <c r="H499" s="22">
        <v>35.56</v>
      </c>
      <c r="I499" s="146" t="s">
        <v>1711</v>
      </c>
      <c r="J499" s="150" t="s">
        <v>2007</v>
      </c>
      <c r="K499" s="22" t="s">
        <v>210</v>
      </c>
      <c r="L499" s="278">
        <v>5696</v>
      </c>
      <c r="M499" s="282" t="s">
        <v>2596</v>
      </c>
    </row>
    <row r="500" spans="1:13" ht="15" customHeight="1" x14ac:dyDescent="0.25">
      <c r="A500" s="177" t="s">
        <v>1152</v>
      </c>
      <c r="B500" s="34" t="s">
        <v>986</v>
      </c>
      <c r="C500" s="55" t="s">
        <v>1141</v>
      </c>
      <c r="D500" s="21">
        <v>90.46</v>
      </c>
      <c r="E500" s="22">
        <v>101.7675</v>
      </c>
      <c r="F500" s="22">
        <v>121.92</v>
      </c>
      <c r="G500" s="22">
        <v>101.6</v>
      </c>
      <c r="H500" s="22">
        <v>12.7</v>
      </c>
      <c r="I500" s="111" t="s">
        <v>1518</v>
      </c>
      <c r="J500" s="150" t="s">
        <v>2006</v>
      </c>
      <c r="K500" s="22" t="s">
        <v>210</v>
      </c>
      <c r="L500" s="278">
        <v>3857</v>
      </c>
      <c r="M500" s="282" t="s">
        <v>2596</v>
      </c>
    </row>
    <row r="501" spans="1:13" s="6" customFormat="1" ht="15" customHeight="1" x14ac:dyDescent="0.25">
      <c r="A501" s="177" t="s">
        <v>1174</v>
      </c>
      <c r="B501" s="34" t="s">
        <v>986</v>
      </c>
      <c r="C501" s="55" t="s">
        <v>1155</v>
      </c>
      <c r="D501" s="22">
        <v>90.46</v>
      </c>
      <c r="E501" s="22">
        <v>101.7675</v>
      </c>
      <c r="F501" s="22">
        <v>121.92</v>
      </c>
      <c r="G501" s="22">
        <v>101.6</v>
      </c>
      <c r="H501" s="22">
        <v>12.7</v>
      </c>
      <c r="I501" s="146" t="s">
        <v>1522</v>
      </c>
      <c r="J501" s="150" t="s">
        <v>2006</v>
      </c>
      <c r="K501" s="22" t="s">
        <v>210</v>
      </c>
      <c r="L501" s="278">
        <v>4759</v>
      </c>
      <c r="M501" s="282" t="s">
        <v>2596</v>
      </c>
    </row>
    <row r="502" spans="1:13" s="6" customFormat="1" ht="15" customHeight="1" x14ac:dyDescent="0.25">
      <c r="A502" s="379" t="s">
        <v>1151</v>
      </c>
      <c r="B502" s="294" t="s">
        <v>986</v>
      </c>
      <c r="C502" s="296" t="s">
        <v>1411</v>
      </c>
      <c r="D502" s="409">
        <v>90.46</v>
      </c>
      <c r="E502" s="219">
        <v>101.7675</v>
      </c>
      <c r="F502" s="219">
        <v>121.92</v>
      </c>
      <c r="G502" s="219">
        <v>101.6</v>
      </c>
      <c r="H502" s="219">
        <v>12.7</v>
      </c>
      <c r="I502" s="455" t="s">
        <v>1519</v>
      </c>
      <c r="J502" s="150" t="s">
        <v>2006</v>
      </c>
      <c r="K502" s="22" t="s">
        <v>210</v>
      </c>
      <c r="L502" s="278">
        <v>3857</v>
      </c>
      <c r="M502" s="282" t="s">
        <v>2596</v>
      </c>
    </row>
    <row r="503" spans="1:13" ht="15" customHeight="1" x14ac:dyDescent="0.25">
      <c r="A503" s="177" t="s">
        <v>1173</v>
      </c>
      <c r="B503" s="34" t="s">
        <v>986</v>
      </c>
      <c r="C503" s="55" t="s">
        <v>1412</v>
      </c>
      <c r="D503" s="21">
        <v>90.46</v>
      </c>
      <c r="E503" s="22">
        <v>101.7675</v>
      </c>
      <c r="F503" s="22">
        <v>121.92</v>
      </c>
      <c r="G503" s="22">
        <v>101.6</v>
      </c>
      <c r="H503" s="22">
        <v>12.7</v>
      </c>
      <c r="I503" s="146" t="s">
        <v>1523</v>
      </c>
      <c r="J503" s="150" t="s">
        <v>2006</v>
      </c>
      <c r="K503" s="22" t="s">
        <v>210</v>
      </c>
      <c r="L503" s="278">
        <v>4759</v>
      </c>
      <c r="M503" s="282" t="s">
        <v>2596</v>
      </c>
    </row>
    <row r="504" spans="1:13" ht="15" customHeight="1" x14ac:dyDescent="0.25">
      <c r="A504" s="173" t="s">
        <v>321</v>
      </c>
      <c r="B504" s="39" t="s">
        <v>645</v>
      </c>
      <c r="C504" s="14" t="s">
        <v>322</v>
      </c>
      <c r="D504" s="21">
        <v>58</v>
      </c>
      <c r="E504" s="8">
        <v>61.234969949965993</v>
      </c>
      <c r="F504" s="8">
        <v>123.19</v>
      </c>
      <c r="G504" s="8">
        <v>66.040000000000006</v>
      </c>
      <c r="H504" s="8">
        <v>25.4</v>
      </c>
      <c r="I504" s="140" t="s">
        <v>1724</v>
      </c>
      <c r="J504" s="167" t="s">
        <v>2007</v>
      </c>
      <c r="K504" s="9" t="s">
        <v>210</v>
      </c>
      <c r="L504" s="278">
        <v>1011</v>
      </c>
      <c r="M504" s="282" t="s">
        <v>2596</v>
      </c>
    </row>
    <row r="505" spans="1:13" ht="15" customHeight="1" x14ac:dyDescent="0.25">
      <c r="A505" s="173" t="s">
        <v>323</v>
      </c>
      <c r="B505" s="39" t="s">
        <v>645</v>
      </c>
      <c r="C505" s="14" t="s">
        <v>324</v>
      </c>
      <c r="D505" s="21">
        <v>58</v>
      </c>
      <c r="E505" s="8">
        <v>61.234969949965993</v>
      </c>
      <c r="F505" s="8">
        <v>123.19</v>
      </c>
      <c r="G505" s="8">
        <v>66.040000000000006</v>
      </c>
      <c r="H505" s="8">
        <v>25.4</v>
      </c>
      <c r="I505" s="140" t="s">
        <v>1723</v>
      </c>
      <c r="J505" s="167" t="s">
        <v>2007</v>
      </c>
      <c r="K505" s="9" t="s">
        <v>212</v>
      </c>
      <c r="L505" s="278">
        <v>1011</v>
      </c>
      <c r="M505" s="282" t="s">
        <v>2596</v>
      </c>
    </row>
    <row r="506" spans="1:13" s="40" customFormat="1" ht="15" customHeight="1" x14ac:dyDescent="0.25">
      <c r="A506" s="173" t="s">
        <v>616</v>
      </c>
      <c r="B506" s="39" t="s">
        <v>652</v>
      </c>
      <c r="C506" s="59" t="s">
        <v>626</v>
      </c>
      <c r="D506" s="21">
        <v>83.6</v>
      </c>
      <c r="E506" s="22">
        <v>90.9</v>
      </c>
      <c r="F506" s="10">
        <v>190.5</v>
      </c>
      <c r="G506" s="10">
        <v>111.76</v>
      </c>
      <c r="H506" s="10">
        <v>33.020000000000003</v>
      </c>
      <c r="I506" s="140" t="s">
        <v>1911</v>
      </c>
      <c r="J506" s="150" t="s">
        <v>2006</v>
      </c>
      <c r="K506" s="10" t="s">
        <v>210</v>
      </c>
      <c r="L506" s="278">
        <v>2565</v>
      </c>
      <c r="M506" s="282" t="s">
        <v>2596</v>
      </c>
    </row>
    <row r="507" spans="1:13" s="40" customFormat="1" ht="15" customHeight="1" x14ac:dyDescent="0.25">
      <c r="A507" s="173" t="s">
        <v>2336</v>
      </c>
      <c r="B507" s="33" t="s">
        <v>652</v>
      </c>
      <c r="C507" s="59" t="s">
        <v>2365</v>
      </c>
      <c r="D507" s="21">
        <v>32</v>
      </c>
      <c r="E507" s="22">
        <v>39.008912000000002</v>
      </c>
      <c r="F507" s="10">
        <v>123.19</v>
      </c>
      <c r="G507" s="10">
        <v>64.77</v>
      </c>
      <c r="H507" s="10">
        <v>25.4</v>
      </c>
      <c r="I507" s="140" t="s">
        <v>2363</v>
      </c>
      <c r="J507" s="150" t="s">
        <v>2006</v>
      </c>
      <c r="K507" s="10" t="s">
        <v>210</v>
      </c>
      <c r="L507" s="278">
        <v>1353</v>
      </c>
      <c r="M507" s="282" t="s">
        <v>2596</v>
      </c>
    </row>
    <row r="508" spans="1:13" s="40" customFormat="1" ht="15" customHeight="1" x14ac:dyDescent="0.25">
      <c r="A508" s="173" t="s">
        <v>1272</v>
      </c>
      <c r="B508" s="33" t="s">
        <v>652</v>
      </c>
      <c r="C508" s="399" t="s">
        <v>2366</v>
      </c>
      <c r="D508" s="21">
        <v>32</v>
      </c>
      <c r="E508" s="22">
        <v>39.008912000000002</v>
      </c>
      <c r="F508" s="10">
        <v>123.19</v>
      </c>
      <c r="G508" s="10">
        <v>64.77</v>
      </c>
      <c r="H508" s="10">
        <v>25.4</v>
      </c>
      <c r="I508" s="140" t="s">
        <v>1514</v>
      </c>
      <c r="J508" s="150" t="s">
        <v>2006</v>
      </c>
      <c r="K508" s="10" t="s">
        <v>210</v>
      </c>
      <c r="L508" s="278">
        <v>1353</v>
      </c>
      <c r="M508" s="282" t="s">
        <v>2596</v>
      </c>
    </row>
    <row r="509" spans="1:13" s="40" customFormat="1" ht="15" customHeight="1" x14ac:dyDescent="0.25">
      <c r="A509" s="173" t="s">
        <v>2338</v>
      </c>
      <c r="B509" s="33" t="s">
        <v>652</v>
      </c>
      <c r="C509" s="59" t="s">
        <v>2367</v>
      </c>
      <c r="D509" s="21">
        <v>32</v>
      </c>
      <c r="E509" s="22">
        <v>39.008912000000002</v>
      </c>
      <c r="F509" s="10">
        <v>123.19</v>
      </c>
      <c r="G509" s="10">
        <v>64.77</v>
      </c>
      <c r="H509" s="10">
        <v>25.4</v>
      </c>
      <c r="I509" s="140" t="s">
        <v>2364</v>
      </c>
      <c r="J509" s="150" t="s">
        <v>2006</v>
      </c>
      <c r="K509" s="10" t="s">
        <v>210</v>
      </c>
      <c r="L509" s="278">
        <v>1353</v>
      </c>
      <c r="M509" s="282" t="s">
        <v>2596</v>
      </c>
    </row>
    <row r="510" spans="1:13" s="40" customFormat="1" ht="15" customHeight="1" x14ac:dyDescent="0.25">
      <c r="A510" s="239" t="s">
        <v>325</v>
      </c>
      <c r="B510" s="39" t="s">
        <v>645</v>
      </c>
      <c r="C510" s="59" t="s">
        <v>959</v>
      </c>
      <c r="D510" s="21">
        <v>37.4</v>
      </c>
      <c r="E510" s="409">
        <v>41.276905669977076</v>
      </c>
      <c r="F510" s="10">
        <v>125.73</v>
      </c>
      <c r="G510" s="10">
        <v>80.010000000000005</v>
      </c>
      <c r="H510" s="10">
        <v>19.05</v>
      </c>
      <c r="I510" s="140" t="s">
        <v>1718</v>
      </c>
      <c r="J510" s="150" t="s">
        <v>2006</v>
      </c>
      <c r="K510" s="10" t="s">
        <v>210</v>
      </c>
      <c r="L510" s="278">
        <v>969</v>
      </c>
      <c r="M510" s="282" t="s">
        <v>2596</v>
      </c>
    </row>
    <row r="511" spans="1:13" s="40" customFormat="1" ht="15" customHeight="1" x14ac:dyDescent="0.25">
      <c r="A511" s="239" t="s">
        <v>326</v>
      </c>
      <c r="B511" s="39" t="s">
        <v>645</v>
      </c>
      <c r="C511" s="59" t="s">
        <v>960</v>
      </c>
      <c r="D511" s="21">
        <v>37.4</v>
      </c>
      <c r="E511" s="252">
        <v>41.276905669977076</v>
      </c>
      <c r="F511" s="10">
        <v>125.73</v>
      </c>
      <c r="G511" s="10">
        <v>80.010000000000005</v>
      </c>
      <c r="H511" s="10">
        <v>19.05</v>
      </c>
      <c r="I511" s="140" t="s">
        <v>1717</v>
      </c>
      <c r="J511" s="167" t="s">
        <v>2007</v>
      </c>
      <c r="K511" s="9" t="s">
        <v>212</v>
      </c>
      <c r="L511" s="278">
        <v>969</v>
      </c>
      <c r="M511" s="282" t="s">
        <v>2596</v>
      </c>
    </row>
    <row r="512" spans="1:13" s="40" customFormat="1" ht="15" customHeight="1" x14ac:dyDescent="0.25">
      <c r="A512" s="239" t="s">
        <v>614</v>
      </c>
      <c r="B512" s="39" t="s">
        <v>652</v>
      </c>
      <c r="C512" s="59" t="s">
        <v>624</v>
      </c>
      <c r="D512" s="21">
        <v>83.8</v>
      </c>
      <c r="E512" s="252">
        <v>90.9</v>
      </c>
      <c r="F512" s="10">
        <v>190.5</v>
      </c>
      <c r="G512" s="10">
        <v>111.76</v>
      </c>
      <c r="H512" s="10">
        <v>33.020000000000003</v>
      </c>
      <c r="I512" s="140" t="s">
        <v>1912</v>
      </c>
      <c r="J512" s="150" t="s">
        <v>2006</v>
      </c>
      <c r="K512" s="10" t="s">
        <v>210</v>
      </c>
      <c r="L512" s="278">
        <v>2702</v>
      </c>
      <c r="M512" s="282" t="s">
        <v>2596</v>
      </c>
    </row>
    <row r="513" spans="1:13" s="40" customFormat="1" ht="15" customHeight="1" x14ac:dyDescent="0.25">
      <c r="A513" s="239" t="s">
        <v>2010</v>
      </c>
      <c r="B513" s="39" t="s">
        <v>645</v>
      </c>
      <c r="C513" s="59" t="s">
        <v>2098</v>
      </c>
      <c r="D513" s="21">
        <v>43</v>
      </c>
      <c r="E513" s="252">
        <v>50.348711999999999</v>
      </c>
      <c r="F513" s="10">
        <v>124.46000000000001</v>
      </c>
      <c r="G513" s="10">
        <v>78.105000000000004</v>
      </c>
      <c r="H513" s="10">
        <v>27.94</v>
      </c>
      <c r="I513" s="111" t="s">
        <v>2013</v>
      </c>
      <c r="J513" s="167" t="s">
        <v>2007</v>
      </c>
      <c r="K513" s="22" t="s">
        <v>210</v>
      </c>
      <c r="L513" s="278">
        <v>1419</v>
      </c>
      <c r="M513" s="282" t="s">
        <v>2596</v>
      </c>
    </row>
    <row r="514" spans="1:13" s="40" customFormat="1" ht="15" customHeight="1" x14ac:dyDescent="0.25">
      <c r="A514" s="239" t="s">
        <v>1271</v>
      </c>
      <c r="B514" s="39" t="s">
        <v>645</v>
      </c>
      <c r="C514" s="59" t="s">
        <v>2096</v>
      </c>
      <c r="D514" s="21">
        <v>43</v>
      </c>
      <c r="E514" s="252">
        <v>50.348711999999999</v>
      </c>
      <c r="F514" s="10">
        <v>124.46000000000001</v>
      </c>
      <c r="G514" s="10">
        <v>78.105000000000004</v>
      </c>
      <c r="H514" s="10">
        <v>27.94</v>
      </c>
      <c r="I514" s="111" t="s">
        <v>1515</v>
      </c>
      <c r="J514" s="167" t="s">
        <v>2007</v>
      </c>
      <c r="K514" s="22" t="s">
        <v>210</v>
      </c>
      <c r="L514" s="278">
        <v>1419</v>
      </c>
      <c r="M514" s="282" t="s">
        <v>2596</v>
      </c>
    </row>
    <row r="515" spans="1:13" s="40" customFormat="1" ht="15" customHeight="1" x14ac:dyDescent="0.25">
      <c r="A515" s="239" t="s">
        <v>2011</v>
      </c>
      <c r="B515" s="39" t="s">
        <v>645</v>
      </c>
      <c r="C515" s="59" t="s">
        <v>2097</v>
      </c>
      <c r="D515" s="21">
        <v>43</v>
      </c>
      <c r="E515" s="252">
        <v>50.348711999999999</v>
      </c>
      <c r="F515" s="10">
        <v>124.46000000000001</v>
      </c>
      <c r="G515" s="10">
        <v>78.105000000000004</v>
      </c>
      <c r="H515" s="10">
        <v>27.94</v>
      </c>
      <c r="I515" s="111" t="s">
        <v>2012</v>
      </c>
      <c r="J515" s="167" t="s">
        <v>2007</v>
      </c>
      <c r="K515" s="22" t="s">
        <v>210</v>
      </c>
      <c r="L515" s="278">
        <v>1419</v>
      </c>
      <c r="M515" s="282" t="s">
        <v>2596</v>
      </c>
    </row>
    <row r="516" spans="1:13" s="40" customFormat="1" ht="15" customHeight="1" x14ac:dyDescent="0.25">
      <c r="A516" s="239" t="s">
        <v>327</v>
      </c>
      <c r="B516" s="39" t="s">
        <v>634</v>
      </c>
      <c r="C516" s="59" t="s">
        <v>2247</v>
      </c>
      <c r="D516" s="21">
        <v>4.490564462997507</v>
      </c>
      <c r="E516" s="252">
        <v>4.9895160699972294</v>
      </c>
      <c r="F516" s="10">
        <v>40.64</v>
      </c>
      <c r="G516" s="10">
        <v>24.13</v>
      </c>
      <c r="H516" s="10">
        <v>8.89</v>
      </c>
      <c r="I516" s="142" t="s">
        <v>1568</v>
      </c>
      <c r="J516" s="151">
        <v>3926909790</v>
      </c>
      <c r="K516" s="9" t="s">
        <v>210</v>
      </c>
      <c r="L516" s="278">
        <v>110</v>
      </c>
      <c r="M516" s="282" t="s">
        <v>2596</v>
      </c>
    </row>
    <row r="517" spans="1:13" s="40" customFormat="1" ht="15" customHeight="1" x14ac:dyDescent="0.25">
      <c r="A517" s="239" t="s">
        <v>500</v>
      </c>
      <c r="B517" s="39" t="s">
        <v>646</v>
      </c>
      <c r="C517" s="59" t="s">
        <v>2244</v>
      </c>
      <c r="D517" s="21">
        <v>6.6690000000000005</v>
      </c>
      <c r="E517" s="252">
        <v>7.41</v>
      </c>
      <c r="F517" s="10">
        <v>94.44</v>
      </c>
      <c r="G517" s="10">
        <v>46.89</v>
      </c>
      <c r="H517" s="10">
        <v>7.34</v>
      </c>
      <c r="I517" s="140" t="s">
        <v>1857</v>
      </c>
      <c r="J517" s="150" t="s">
        <v>2006</v>
      </c>
      <c r="K517" s="10" t="s">
        <v>212</v>
      </c>
      <c r="L517" s="278">
        <v>166</v>
      </c>
      <c r="M517" s="282" t="s">
        <v>2596</v>
      </c>
    </row>
    <row r="518" spans="1:13" s="40" customFormat="1" ht="15" customHeight="1" x14ac:dyDescent="0.25">
      <c r="A518" s="239" t="s">
        <v>35</v>
      </c>
      <c r="B518" s="39" t="s">
        <v>634</v>
      </c>
      <c r="C518" s="59" t="s">
        <v>2245</v>
      </c>
      <c r="D518" s="21">
        <v>0.81646626599954664</v>
      </c>
      <c r="E518" s="22">
        <v>0.90718473999949623</v>
      </c>
      <c r="F518" s="10">
        <v>29.844999999999999</v>
      </c>
      <c r="G518" s="10">
        <v>17.78</v>
      </c>
      <c r="H518" s="10">
        <v>5.08</v>
      </c>
      <c r="I518" s="142" t="s">
        <v>1634</v>
      </c>
      <c r="J518" s="151">
        <v>3926909790</v>
      </c>
      <c r="K518" s="9" t="s">
        <v>212</v>
      </c>
      <c r="L518" s="278">
        <v>51</v>
      </c>
      <c r="M518" s="282" t="s">
        <v>2596</v>
      </c>
    </row>
    <row r="519" spans="1:13" s="40" customFormat="1" ht="15" customHeight="1" x14ac:dyDescent="0.25">
      <c r="A519" s="238" t="s">
        <v>612</v>
      </c>
      <c r="B519" s="39" t="s">
        <v>652</v>
      </c>
      <c r="C519" s="59" t="s">
        <v>2246</v>
      </c>
      <c r="D519" s="21">
        <v>10.8</v>
      </c>
      <c r="E519" s="22">
        <v>13.63</v>
      </c>
      <c r="F519" s="10">
        <v>101.6</v>
      </c>
      <c r="G519" s="10">
        <v>76.2</v>
      </c>
      <c r="H519" s="10">
        <v>20.32</v>
      </c>
      <c r="I519" s="140" t="s">
        <v>1913</v>
      </c>
      <c r="J519" s="150" t="s">
        <v>2006</v>
      </c>
      <c r="K519" s="10" t="s">
        <v>210</v>
      </c>
      <c r="L519" s="278">
        <v>1271</v>
      </c>
      <c r="M519" s="282" t="s">
        <v>2596</v>
      </c>
    </row>
    <row r="520" spans="1:13" s="40" customFormat="1" ht="15" customHeight="1" x14ac:dyDescent="0.25">
      <c r="A520" s="238" t="s">
        <v>2033</v>
      </c>
      <c r="B520" s="39" t="s">
        <v>646</v>
      </c>
      <c r="C520" s="15" t="s">
        <v>2244</v>
      </c>
      <c r="D520" s="21">
        <v>7.8929999999999998</v>
      </c>
      <c r="E520" s="215">
        <v>8.77</v>
      </c>
      <c r="F520" s="10">
        <v>93.98</v>
      </c>
      <c r="G520" s="10">
        <v>46.84</v>
      </c>
      <c r="H520" s="10">
        <v>7.44</v>
      </c>
      <c r="I520" s="140" t="s">
        <v>1842</v>
      </c>
      <c r="J520" s="150" t="s">
        <v>2006</v>
      </c>
      <c r="K520" s="10" t="s">
        <v>212</v>
      </c>
      <c r="L520" s="278">
        <v>209</v>
      </c>
      <c r="M520" s="282" t="s">
        <v>2596</v>
      </c>
    </row>
    <row r="521" spans="1:13" s="40" customFormat="1" ht="15" customHeight="1" x14ac:dyDescent="0.25">
      <c r="A521" s="239" t="s">
        <v>52</v>
      </c>
      <c r="B521" s="39" t="s">
        <v>646</v>
      </c>
      <c r="C521" s="14" t="s">
        <v>2248</v>
      </c>
      <c r="D521" s="21">
        <v>4.6946810294973931</v>
      </c>
      <c r="E521" s="414">
        <v>5.2163122549971037</v>
      </c>
      <c r="F521" s="8">
        <v>104.77500000000001</v>
      </c>
      <c r="G521" s="8">
        <v>28.574999999999999</v>
      </c>
      <c r="H521" s="8">
        <v>5.08</v>
      </c>
      <c r="I521" s="142" t="s">
        <v>1654</v>
      </c>
      <c r="J521" s="150" t="s">
        <v>2006</v>
      </c>
      <c r="K521" s="9" t="s">
        <v>212</v>
      </c>
      <c r="L521" s="278">
        <v>195</v>
      </c>
      <c r="M521" s="282" t="s">
        <v>2596</v>
      </c>
    </row>
    <row r="522" spans="1:13" s="40" customFormat="1" ht="15" customHeight="1" x14ac:dyDescent="0.25">
      <c r="A522" s="238" t="s">
        <v>505</v>
      </c>
      <c r="B522" s="39" t="s">
        <v>646</v>
      </c>
      <c r="C522" s="15" t="s">
        <v>2249</v>
      </c>
      <c r="D522" s="21">
        <v>7.4969999999999999</v>
      </c>
      <c r="E522" s="215">
        <v>8.33</v>
      </c>
      <c r="F522" s="10">
        <v>94.39</v>
      </c>
      <c r="G522" s="10">
        <v>47.09</v>
      </c>
      <c r="H522" s="10">
        <v>7.39</v>
      </c>
      <c r="I522" s="140" t="s">
        <v>1858</v>
      </c>
      <c r="J522" s="150" t="s">
        <v>2006</v>
      </c>
      <c r="K522" s="10" t="s">
        <v>212</v>
      </c>
      <c r="L522" s="278">
        <v>209</v>
      </c>
      <c r="M522" s="282" t="s">
        <v>2596</v>
      </c>
    </row>
    <row r="523" spans="1:13" s="40" customFormat="1" ht="15" customHeight="1" x14ac:dyDescent="0.25">
      <c r="A523" s="238" t="s">
        <v>504</v>
      </c>
      <c r="B523" s="39" t="s">
        <v>646</v>
      </c>
      <c r="C523" s="15" t="s">
        <v>2250</v>
      </c>
      <c r="D523" s="21">
        <v>9</v>
      </c>
      <c r="E523" s="215">
        <v>10</v>
      </c>
      <c r="F523" s="10">
        <v>96.04</v>
      </c>
      <c r="G523" s="10">
        <v>48.13</v>
      </c>
      <c r="H523" s="10">
        <v>7.34</v>
      </c>
      <c r="I523" s="140" t="s">
        <v>1843</v>
      </c>
      <c r="J523" s="150" t="s">
        <v>2006</v>
      </c>
      <c r="K523" s="10" t="s">
        <v>212</v>
      </c>
      <c r="L523" s="278">
        <v>251</v>
      </c>
      <c r="M523" s="282" t="s">
        <v>2596</v>
      </c>
    </row>
    <row r="524" spans="1:13" ht="15" customHeight="1" x14ac:dyDescent="0.25">
      <c r="A524" s="239" t="s">
        <v>50</v>
      </c>
      <c r="B524" s="39" t="s">
        <v>646</v>
      </c>
      <c r="C524" s="14" t="s">
        <v>2251</v>
      </c>
      <c r="D524" s="21">
        <v>6.0826736816966225</v>
      </c>
      <c r="E524" s="8">
        <v>6.7585263129962474</v>
      </c>
      <c r="F524" s="8">
        <v>104.14</v>
      </c>
      <c r="G524" s="8">
        <v>28.574999999999999</v>
      </c>
      <c r="H524" s="8">
        <v>6.9850000000000003</v>
      </c>
      <c r="I524" s="142" t="s">
        <v>1653</v>
      </c>
      <c r="J524" s="150" t="s">
        <v>2006</v>
      </c>
      <c r="K524" s="9" t="s">
        <v>210</v>
      </c>
      <c r="L524" s="278">
        <v>223</v>
      </c>
      <c r="M524" s="282" t="s">
        <v>2596</v>
      </c>
    </row>
    <row r="525" spans="1:13" ht="15" customHeight="1" x14ac:dyDescent="0.25">
      <c r="A525" s="239" t="s">
        <v>328</v>
      </c>
      <c r="B525" s="39" t="s">
        <v>647</v>
      </c>
      <c r="C525" s="14" t="s">
        <v>329</v>
      </c>
      <c r="D525" s="21">
        <v>89.403056126950347</v>
      </c>
      <c r="E525" s="452">
        <v>99.336729029944834</v>
      </c>
      <c r="F525" s="452">
        <v>190.5</v>
      </c>
      <c r="G525" s="452">
        <v>99.06</v>
      </c>
      <c r="H525" s="452">
        <v>22.86</v>
      </c>
      <c r="I525" s="454" t="s">
        <v>1713</v>
      </c>
      <c r="J525" s="150" t="s">
        <v>2006</v>
      </c>
      <c r="K525" s="458" t="s">
        <v>210</v>
      </c>
      <c r="L525" s="278">
        <v>4159</v>
      </c>
      <c r="M525" s="282" t="s">
        <v>2596</v>
      </c>
    </row>
    <row r="526" spans="1:13" ht="15" customHeight="1" x14ac:dyDescent="0.25">
      <c r="A526" s="353" t="s">
        <v>332</v>
      </c>
      <c r="B526" s="34" t="s">
        <v>647</v>
      </c>
      <c r="C526" s="55" t="s">
        <v>333</v>
      </c>
      <c r="D526" s="22">
        <v>105.73238144694129</v>
      </c>
      <c r="E526" s="22">
        <v>117.48042382993476</v>
      </c>
      <c r="F526" s="22">
        <v>190.5</v>
      </c>
      <c r="G526" s="22">
        <v>99.06</v>
      </c>
      <c r="H526" s="22">
        <v>22.86</v>
      </c>
      <c r="I526" s="146" t="s">
        <v>1714</v>
      </c>
      <c r="J526" s="150" t="s">
        <v>2006</v>
      </c>
      <c r="K526" s="22" t="s">
        <v>210</v>
      </c>
      <c r="L526" s="278">
        <v>4852</v>
      </c>
      <c r="M526" s="282" t="s">
        <v>2596</v>
      </c>
    </row>
    <row r="527" spans="1:13" ht="15" customHeight="1" x14ac:dyDescent="0.25">
      <c r="A527" s="353" t="s">
        <v>334</v>
      </c>
      <c r="B527" s="34" t="s">
        <v>647</v>
      </c>
      <c r="C527" s="55" t="s">
        <v>335</v>
      </c>
      <c r="D527" s="21">
        <v>141.24866401792156</v>
      </c>
      <c r="E527" s="22">
        <v>156.94296001991285</v>
      </c>
      <c r="F527" s="22">
        <v>190.5</v>
      </c>
      <c r="G527" s="22">
        <v>99.06</v>
      </c>
      <c r="H527" s="22">
        <v>22.86</v>
      </c>
      <c r="I527" s="146" t="s">
        <v>1715</v>
      </c>
      <c r="J527" s="150" t="s">
        <v>2006</v>
      </c>
      <c r="K527" s="22" t="s">
        <v>210</v>
      </c>
      <c r="L527" s="278">
        <v>6237</v>
      </c>
      <c r="M527" s="282" t="s">
        <v>2596</v>
      </c>
    </row>
    <row r="528" spans="1:13" ht="15" customHeight="1" x14ac:dyDescent="0.25">
      <c r="A528" s="382" t="s">
        <v>415</v>
      </c>
      <c r="B528" s="33" t="s">
        <v>648</v>
      </c>
      <c r="C528" s="14" t="s">
        <v>961</v>
      </c>
      <c r="D528" s="22">
        <v>15.1</v>
      </c>
      <c r="E528" s="8">
        <v>19.958064279988918</v>
      </c>
      <c r="F528" s="8">
        <v>101.6</v>
      </c>
      <c r="G528" s="8">
        <v>55.88</v>
      </c>
      <c r="H528" s="8">
        <v>10.16</v>
      </c>
      <c r="I528" s="140" t="s">
        <v>1811</v>
      </c>
      <c r="J528" s="150" t="s">
        <v>2006</v>
      </c>
      <c r="K528" s="9" t="s">
        <v>212</v>
      </c>
      <c r="L528" s="278">
        <v>621</v>
      </c>
      <c r="M528" s="282" t="s">
        <v>2596</v>
      </c>
    </row>
    <row r="529" spans="1:13" ht="15" customHeight="1" x14ac:dyDescent="0.25">
      <c r="A529" s="353" t="s">
        <v>416</v>
      </c>
      <c r="B529" s="39" t="s">
        <v>648</v>
      </c>
      <c r="C529" s="14" t="s">
        <v>962</v>
      </c>
      <c r="D529" s="22">
        <v>17.14579158599048</v>
      </c>
      <c r="E529" s="8">
        <v>19.05087953998942</v>
      </c>
      <c r="F529" s="8">
        <v>88.9</v>
      </c>
      <c r="G529" s="8">
        <v>71.12</v>
      </c>
      <c r="H529" s="8">
        <v>10.16</v>
      </c>
      <c r="I529" s="140" t="s">
        <v>1812</v>
      </c>
      <c r="J529" s="150" t="s">
        <v>2006</v>
      </c>
      <c r="K529" s="9" t="s">
        <v>212</v>
      </c>
      <c r="L529" s="278">
        <v>621</v>
      </c>
      <c r="M529" s="282" t="s">
        <v>2596</v>
      </c>
    </row>
    <row r="530" spans="1:13" ht="15" customHeight="1" x14ac:dyDescent="0.25">
      <c r="A530" s="353" t="s">
        <v>460</v>
      </c>
      <c r="B530" s="39" t="s">
        <v>648</v>
      </c>
      <c r="C530" s="19" t="s">
        <v>462</v>
      </c>
      <c r="D530" s="22">
        <v>15.104625920991612</v>
      </c>
      <c r="E530" s="8">
        <v>16.782917689990679</v>
      </c>
      <c r="F530" s="8">
        <v>101.6</v>
      </c>
      <c r="G530" s="8">
        <v>55.88</v>
      </c>
      <c r="H530" s="8">
        <v>10.16</v>
      </c>
      <c r="I530" s="140" t="s">
        <v>1813</v>
      </c>
      <c r="J530" s="150" t="s">
        <v>2006</v>
      </c>
      <c r="K530" s="9" t="s">
        <v>212</v>
      </c>
      <c r="L530" s="278">
        <v>613</v>
      </c>
      <c r="M530" s="282" t="s">
        <v>2596</v>
      </c>
    </row>
    <row r="531" spans="1:13" ht="15" customHeight="1" x14ac:dyDescent="0.25">
      <c r="A531" s="353" t="s">
        <v>461</v>
      </c>
      <c r="B531" s="33" t="s">
        <v>648</v>
      </c>
      <c r="C531" s="19" t="s">
        <v>463</v>
      </c>
      <c r="D531" s="22">
        <v>15.512859053991386</v>
      </c>
      <c r="E531" s="8">
        <v>17.23651005999043</v>
      </c>
      <c r="F531" s="8">
        <v>88.9</v>
      </c>
      <c r="G531" s="8">
        <v>71.12</v>
      </c>
      <c r="H531" s="8">
        <v>10.16</v>
      </c>
      <c r="I531" s="140" t="s">
        <v>1814</v>
      </c>
      <c r="J531" s="150" t="s">
        <v>2006</v>
      </c>
      <c r="K531" s="9" t="s">
        <v>212</v>
      </c>
      <c r="L531" s="278">
        <v>613</v>
      </c>
      <c r="M531" s="282" t="s">
        <v>2596</v>
      </c>
    </row>
    <row r="532" spans="1:13" ht="15" customHeight="1" x14ac:dyDescent="0.25">
      <c r="A532" s="353" t="s">
        <v>1359</v>
      </c>
      <c r="B532" s="294" t="s">
        <v>986</v>
      </c>
      <c r="C532" s="55" t="s">
        <v>1360</v>
      </c>
      <c r="D532" s="22">
        <v>39.191040000000001</v>
      </c>
      <c r="E532" s="22">
        <v>43.5456</v>
      </c>
      <c r="F532" s="8">
        <v>142.24</v>
      </c>
      <c r="G532" s="8">
        <v>93.98</v>
      </c>
      <c r="H532" s="8">
        <v>12.7</v>
      </c>
      <c r="I532" s="110" t="s">
        <v>1542</v>
      </c>
      <c r="J532" s="150" t="s">
        <v>2006</v>
      </c>
      <c r="K532" s="22" t="s">
        <v>210</v>
      </c>
      <c r="L532" s="278">
        <v>2408</v>
      </c>
      <c r="M532" s="282" t="s">
        <v>2596</v>
      </c>
    </row>
    <row r="533" spans="1:13" ht="15" customHeight="1" x14ac:dyDescent="0.25">
      <c r="A533" s="353" t="s">
        <v>997</v>
      </c>
      <c r="B533" s="294" t="s">
        <v>986</v>
      </c>
      <c r="C533" s="55" t="s">
        <v>993</v>
      </c>
      <c r="D533" s="22">
        <v>32</v>
      </c>
      <c r="E533" s="22">
        <v>50.4</v>
      </c>
      <c r="F533" s="22">
        <v>190.5</v>
      </c>
      <c r="G533" s="22">
        <v>109.22</v>
      </c>
      <c r="H533" s="22">
        <v>27.94</v>
      </c>
      <c r="I533" s="146" t="s">
        <v>1130</v>
      </c>
      <c r="J533" s="150" t="s">
        <v>2006</v>
      </c>
      <c r="K533" s="22" t="s">
        <v>210</v>
      </c>
      <c r="L533" s="278">
        <v>1858</v>
      </c>
      <c r="M533" s="282" t="s">
        <v>2596</v>
      </c>
    </row>
    <row r="534" spans="1:13" ht="15" customHeight="1" x14ac:dyDescent="0.25">
      <c r="A534" s="353" t="s">
        <v>1361</v>
      </c>
      <c r="B534" s="294" t="s">
        <v>986</v>
      </c>
      <c r="C534" s="55" t="s">
        <v>1362</v>
      </c>
      <c r="D534" s="22">
        <v>39.191040000000001</v>
      </c>
      <c r="E534" s="22">
        <v>43.5456</v>
      </c>
      <c r="F534" s="8">
        <v>142.24</v>
      </c>
      <c r="G534" s="8">
        <v>93.98</v>
      </c>
      <c r="H534" s="8">
        <v>12.7</v>
      </c>
      <c r="I534" s="110" t="s">
        <v>1543</v>
      </c>
      <c r="J534" s="150" t="s">
        <v>2006</v>
      </c>
      <c r="K534" s="22" t="s">
        <v>210</v>
      </c>
      <c r="L534" s="278">
        <v>2408</v>
      </c>
      <c r="M534" s="282" t="s">
        <v>2596</v>
      </c>
    </row>
    <row r="535" spans="1:13" ht="15" customHeight="1" x14ac:dyDescent="0.25">
      <c r="A535" s="353" t="s">
        <v>999</v>
      </c>
      <c r="B535" s="294" t="s">
        <v>986</v>
      </c>
      <c r="C535" s="55" t="s">
        <v>995</v>
      </c>
      <c r="D535" s="22">
        <v>32</v>
      </c>
      <c r="E535" s="22">
        <v>50.4</v>
      </c>
      <c r="F535" s="22">
        <v>190.5</v>
      </c>
      <c r="G535" s="22">
        <v>109.22</v>
      </c>
      <c r="H535" s="22">
        <v>27.94</v>
      </c>
      <c r="I535" s="146" t="s">
        <v>1131</v>
      </c>
      <c r="J535" s="150" t="s">
        <v>2006</v>
      </c>
      <c r="K535" s="22" t="s">
        <v>210</v>
      </c>
      <c r="L535" s="278">
        <v>1858</v>
      </c>
      <c r="M535" s="282" t="s">
        <v>2596</v>
      </c>
    </row>
    <row r="536" spans="1:13" ht="15" customHeight="1" x14ac:dyDescent="0.25">
      <c r="A536" s="353" t="s">
        <v>2318</v>
      </c>
      <c r="B536" s="39" t="s">
        <v>986</v>
      </c>
      <c r="C536" s="14" t="s">
        <v>1039</v>
      </c>
      <c r="D536" s="22">
        <v>44</v>
      </c>
      <c r="E536" s="8">
        <v>52</v>
      </c>
      <c r="F536" s="8">
        <v>190.5</v>
      </c>
      <c r="G536" s="8">
        <v>60.96</v>
      </c>
      <c r="H536" s="8">
        <v>27.94</v>
      </c>
      <c r="I536" s="140" t="s">
        <v>2320</v>
      </c>
      <c r="J536" s="150" t="s">
        <v>2006</v>
      </c>
      <c r="K536" s="9" t="s">
        <v>210</v>
      </c>
      <c r="L536" s="278">
        <v>3590</v>
      </c>
      <c r="M536" s="282" t="s">
        <v>2596</v>
      </c>
    </row>
    <row r="537" spans="1:13" ht="15" customHeight="1" x14ac:dyDescent="0.25">
      <c r="A537" s="171" t="s">
        <v>1037</v>
      </c>
      <c r="B537" s="39" t="s">
        <v>986</v>
      </c>
      <c r="C537" s="59" t="s">
        <v>1039</v>
      </c>
      <c r="D537" s="22">
        <v>35</v>
      </c>
      <c r="E537" s="10">
        <v>65.77</v>
      </c>
      <c r="F537" s="10">
        <v>190.5</v>
      </c>
      <c r="G537" s="10">
        <v>60.96</v>
      </c>
      <c r="H537" s="10">
        <v>27.94</v>
      </c>
      <c r="I537" s="140" t="s">
        <v>1133</v>
      </c>
      <c r="J537" s="150" t="s">
        <v>2006</v>
      </c>
      <c r="K537" s="10" t="s">
        <v>210</v>
      </c>
      <c r="L537" s="278">
        <v>2511</v>
      </c>
      <c r="M537" s="282" t="s">
        <v>2596</v>
      </c>
    </row>
    <row r="538" spans="1:13" ht="15" customHeight="1" x14ac:dyDescent="0.25">
      <c r="A538" s="171" t="s">
        <v>2319</v>
      </c>
      <c r="B538" s="39" t="s">
        <v>986</v>
      </c>
      <c r="C538" s="59" t="s">
        <v>1038</v>
      </c>
      <c r="D538" s="22">
        <v>44</v>
      </c>
      <c r="E538" s="10">
        <v>52</v>
      </c>
      <c r="F538" s="10">
        <v>190.5</v>
      </c>
      <c r="G538" s="10">
        <v>60.96</v>
      </c>
      <c r="H538" s="10">
        <v>27.94</v>
      </c>
      <c r="I538" s="140" t="s">
        <v>2321</v>
      </c>
      <c r="J538" s="150" t="s">
        <v>2006</v>
      </c>
      <c r="K538" s="10" t="s">
        <v>210</v>
      </c>
      <c r="L538" s="278">
        <v>3590</v>
      </c>
      <c r="M538" s="282" t="s">
        <v>2596</v>
      </c>
    </row>
    <row r="539" spans="1:13" ht="15" customHeight="1" x14ac:dyDescent="0.25">
      <c r="A539" s="171" t="s">
        <v>1036</v>
      </c>
      <c r="B539" s="39" t="s">
        <v>986</v>
      </c>
      <c r="C539" s="59" t="s">
        <v>1038</v>
      </c>
      <c r="D539" s="22">
        <v>35</v>
      </c>
      <c r="E539" s="10">
        <v>65.77</v>
      </c>
      <c r="F539" s="10">
        <v>190.5</v>
      </c>
      <c r="G539" s="10">
        <v>60.96</v>
      </c>
      <c r="H539" s="10">
        <v>27.94</v>
      </c>
      <c r="I539" s="140" t="s">
        <v>1132</v>
      </c>
      <c r="J539" s="150" t="s">
        <v>2006</v>
      </c>
      <c r="K539" s="10" t="s">
        <v>210</v>
      </c>
      <c r="L539" s="278">
        <v>2511</v>
      </c>
      <c r="M539" s="282" t="s">
        <v>2596</v>
      </c>
    </row>
    <row r="540" spans="1:13" ht="15" customHeight="1" x14ac:dyDescent="0.25">
      <c r="A540" s="171" t="s">
        <v>2314</v>
      </c>
      <c r="B540" s="39" t="s">
        <v>986</v>
      </c>
      <c r="C540" s="59" t="s">
        <v>2316</v>
      </c>
      <c r="D540" s="22">
        <v>65</v>
      </c>
      <c r="E540" s="10">
        <v>80</v>
      </c>
      <c r="F540" s="10">
        <v>190.5</v>
      </c>
      <c r="G540" s="10">
        <v>60.96</v>
      </c>
      <c r="H540" s="10">
        <v>27.94</v>
      </c>
      <c r="I540" s="140" t="s">
        <v>1137</v>
      </c>
      <c r="J540" s="150" t="s">
        <v>2006</v>
      </c>
      <c r="K540" s="10" t="s">
        <v>210</v>
      </c>
      <c r="L540" s="278">
        <v>3986</v>
      </c>
      <c r="M540" s="282" t="s">
        <v>2596</v>
      </c>
    </row>
    <row r="541" spans="1:13" s="37" customFormat="1" ht="15" customHeight="1" x14ac:dyDescent="0.25">
      <c r="A541" s="238" t="s">
        <v>1047</v>
      </c>
      <c r="B541" s="39" t="s">
        <v>986</v>
      </c>
      <c r="C541" s="59" t="s">
        <v>1045</v>
      </c>
      <c r="D541" s="22">
        <v>35</v>
      </c>
      <c r="E541" s="10">
        <v>65.77</v>
      </c>
      <c r="F541" s="10">
        <v>190.5</v>
      </c>
      <c r="G541" s="10">
        <v>60.96</v>
      </c>
      <c r="H541" s="10">
        <v>27.94</v>
      </c>
      <c r="I541" s="140" t="s">
        <v>1137</v>
      </c>
      <c r="J541" s="150" t="s">
        <v>2006</v>
      </c>
      <c r="K541" s="10" t="s">
        <v>210</v>
      </c>
      <c r="L541" s="278">
        <v>3140</v>
      </c>
      <c r="M541" s="282" t="s">
        <v>2596</v>
      </c>
    </row>
    <row r="542" spans="1:13" s="37" customFormat="1" ht="15" customHeight="1" x14ac:dyDescent="0.25">
      <c r="A542" s="238" t="s">
        <v>2315</v>
      </c>
      <c r="B542" s="39" t="s">
        <v>986</v>
      </c>
      <c r="C542" s="59" t="s">
        <v>2317</v>
      </c>
      <c r="D542" s="22">
        <v>65</v>
      </c>
      <c r="E542" s="10">
        <v>80</v>
      </c>
      <c r="F542" s="10">
        <v>190.5</v>
      </c>
      <c r="G542" s="10">
        <v>60.96</v>
      </c>
      <c r="H542" s="10">
        <v>27.94</v>
      </c>
      <c r="I542" s="140" t="s">
        <v>1136</v>
      </c>
      <c r="J542" s="150" t="s">
        <v>2006</v>
      </c>
      <c r="K542" s="10" t="s">
        <v>210</v>
      </c>
      <c r="L542" s="278">
        <v>3987</v>
      </c>
      <c r="M542" s="282" t="s">
        <v>2596</v>
      </c>
    </row>
    <row r="543" spans="1:13" s="37" customFormat="1" ht="15" customHeight="1" x14ac:dyDescent="0.25">
      <c r="A543" s="171" t="s">
        <v>1046</v>
      </c>
      <c r="B543" s="33" t="s">
        <v>986</v>
      </c>
      <c r="C543" s="59" t="s">
        <v>1044</v>
      </c>
      <c r="D543" s="22">
        <v>35</v>
      </c>
      <c r="E543" s="10">
        <v>65.77</v>
      </c>
      <c r="F543" s="10">
        <v>190.5</v>
      </c>
      <c r="G543" s="10">
        <v>60.96</v>
      </c>
      <c r="H543" s="10">
        <v>27.94</v>
      </c>
      <c r="I543" s="140" t="s">
        <v>1136</v>
      </c>
      <c r="J543" s="150" t="s">
        <v>2006</v>
      </c>
      <c r="K543" s="10" t="s">
        <v>210</v>
      </c>
      <c r="L543" s="278">
        <v>3140</v>
      </c>
      <c r="M543" s="282" t="s">
        <v>2596</v>
      </c>
    </row>
    <row r="544" spans="1:13" s="37" customFormat="1" ht="15" customHeight="1" x14ac:dyDescent="0.25">
      <c r="A544" s="171" t="s">
        <v>2598</v>
      </c>
      <c r="B544" s="33" t="s">
        <v>986</v>
      </c>
      <c r="C544" s="59" t="s">
        <v>2599</v>
      </c>
      <c r="D544" s="22">
        <v>3</v>
      </c>
      <c r="E544" s="10">
        <v>6</v>
      </c>
      <c r="F544" s="10">
        <v>80.009999999999991</v>
      </c>
      <c r="G544" s="10">
        <v>57.15</v>
      </c>
      <c r="H544" s="10">
        <v>4</v>
      </c>
      <c r="I544" s="140"/>
      <c r="J544" s="150" t="s">
        <v>2006</v>
      </c>
      <c r="K544" s="10" t="s">
        <v>210</v>
      </c>
      <c r="L544" s="278">
        <v>228</v>
      </c>
      <c r="M544" s="282" t="s">
        <v>2596</v>
      </c>
    </row>
    <row r="545" spans="1:13" s="37" customFormat="1" ht="15" customHeight="1" x14ac:dyDescent="0.25">
      <c r="A545" s="171" t="s">
        <v>2042</v>
      </c>
      <c r="B545" s="33" t="s">
        <v>986</v>
      </c>
      <c r="C545" s="59" t="s">
        <v>2046</v>
      </c>
      <c r="D545" s="22">
        <v>4</v>
      </c>
      <c r="E545" s="10">
        <v>7</v>
      </c>
      <c r="F545" s="10">
        <v>85.343999999999994</v>
      </c>
      <c r="G545" s="10">
        <v>60.96</v>
      </c>
      <c r="H545" s="10">
        <v>4</v>
      </c>
      <c r="I545" s="140" t="s">
        <v>2325</v>
      </c>
      <c r="J545" s="150" t="s">
        <v>2006</v>
      </c>
      <c r="K545" s="10" t="s">
        <v>210</v>
      </c>
      <c r="L545" s="278">
        <v>263</v>
      </c>
      <c r="M545" s="282" t="s">
        <v>2596</v>
      </c>
    </row>
    <row r="546" spans="1:13" s="37" customFormat="1" ht="15" customHeight="1" x14ac:dyDescent="0.25">
      <c r="A546" s="171" t="s">
        <v>2043</v>
      </c>
      <c r="B546" s="33" t="s">
        <v>986</v>
      </c>
      <c r="C546" s="396" t="s">
        <v>2047</v>
      </c>
      <c r="D546" s="22">
        <v>6</v>
      </c>
      <c r="E546" s="10">
        <v>9</v>
      </c>
      <c r="F546" s="10">
        <v>97.789999999999992</v>
      </c>
      <c r="G546" s="10">
        <v>69.849999999999994</v>
      </c>
      <c r="H546" s="10">
        <v>4</v>
      </c>
      <c r="I546" s="140" t="s">
        <v>2322</v>
      </c>
      <c r="J546" s="150" t="s">
        <v>2006</v>
      </c>
      <c r="K546" s="10" t="s">
        <v>210</v>
      </c>
      <c r="L546" s="278">
        <v>297</v>
      </c>
      <c r="M546" s="282" t="s">
        <v>2596</v>
      </c>
    </row>
    <row r="547" spans="1:13" s="37" customFormat="1" ht="15" customHeight="1" x14ac:dyDescent="0.25">
      <c r="A547" s="171" t="s">
        <v>2044</v>
      </c>
      <c r="B547" s="33" t="s">
        <v>986</v>
      </c>
      <c r="C547" s="59" t="s">
        <v>2048</v>
      </c>
      <c r="D547" s="22">
        <v>8</v>
      </c>
      <c r="E547" s="10">
        <v>11</v>
      </c>
      <c r="F547" s="10">
        <v>124.46</v>
      </c>
      <c r="G547" s="10">
        <v>88.9</v>
      </c>
      <c r="H547" s="10">
        <v>4</v>
      </c>
      <c r="I547" s="140" t="s">
        <v>2323</v>
      </c>
      <c r="J547" s="150" t="s">
        <v>2006</v>
      </c>
      <c r="K547" s="10" t="s">
        <v>210</v>
      </c>
      <c r="L547" s="278">
        <v>332</v>
      </c>
      <c r="M547" s="282" t="s">
        <v>2596</v>
      </c>
    </row>
    <row r="548" spans="1:13" s="37" customFormat="1" ht="15" customHeight="1" x14ac:dyDescent="0.25">
      <c r="A548" s="171" t="s">
        <v>2045</v>
      </c>
      <c r="B548" s="33" t="s">
        <v>986</v>
      </c>
      <c r="C548" s="59" t="s">
        <v>2049</v>
      </c>
      <c r="D548" s="22">
        <v>11</v>
      </c>
      <c r="E548" s="10">
        <v>14</v>
      </c>
      <c r="F548" s="10">
        <v>133.35</v>
      </c>
      <c r="G548" s="10">
        <v>95.25</v>
      </c>
      <c r="H548" s="10">
        <v>4</v>
      </c>
      <c r="I548" s="140" t="s">
        <v>2324</v>
      </c>
      <c r="J548" s="150" t="s">
        <v>2006</v>
      </c>
      <c r="K548" s="10" t="s">
        <v>210</v>
      </c>
      <c r="L548" s="278">
        <v>343</v>
      </c>
      <c r="M548" s="282" t="s">
        <v>2596</v>
      </c>
    </row>
    <row r="549" spans="1:13" s="37" customFormat="1" ht="15" customHeight="1" x14ac:dyDescent="0.25">
      <c r="A549" s="171" t="s">
        <v>585</v>
      </c>
      <c r="B549" s="39" t="s">
        <v>649</v>
      </c>
      <c r="C549" s="59" t="s">
        <v>963</v>
      </c>
      <c r="D549" s="22">
        <v>22.905000000000001</v>
      </c>
      <c r="E549" s="10">
        <v>25.45</v>
      </c>
      <c r="F549" s="10">
        <v>209.55</v>
      </c>
      <c r="G549" s="10">
        <v>29.85</v>
      </c>
      <c r="H549" s="10">
        <v>27.94</v>
      </c>
      <c r="I549" s="140" t="s">
        <v>1885</v>
      </c>
      <c r="J549" s="150" t="s">
        <v>2006</v>
      </c>
      <c r="K549" s="10" t="s">
        <v>210</v>
      </c>
      <c r="L549" s="278">
        <v>707</v>
      </c>
      <c r="M549" s="282" t="s">
        <v>2596</v>
      </c>
    </row>
    <row r="550" spans="1:13" s="37" customFormat="1" ht="15" customHeight="1" x14ac:dyDescent="0.25">
      <c r="A550" s="171" t="s">
        <v>586</v>
      </c>
      <c r="B550" s="39" t="s">
        <v>649</v>
      </c>
      <c r="C550" s="59" t="s">
        <v>964</v>
      </c>
      <c r="D550" s="22">
        <v>41.4</v>
      </c>
      <c r="E550" s="10">
        <v>46</v>
      </c>
      <c r="F550" s="10">
        <v>278.13</v>
      </c>
      <c r="G550" s="10">
        <v>33.020000000000003</v>
      </c>
      <c r="H550" s="10">
        <v>30.48</v>
      </c>
      <c r="I550" s="140" t="s">
        <v>1886</v>
      </c>
      <c r="J550" s="150" t="s">
        <v>2006</v>
      </c>
      <c r="K550" s="10" t="s">
        <v>210</v>
      </c>
      <c r="L550" s="278">
        <v>1092</v>
      </c>
      <c r="M550" s="282" t="s">
        <v>2596</v>
      </c>
    </row>
    <row r="551" spans="1:13" s="37" customFormat="1" ht="15" customHeight="1" x14ac:dyDescent="0.25">
      <c r="A551" s="171" t="s">
        <v>2038</v>
      </c>
      <c r="B551" s="39" t="s">
        <v>649</v>
      </c>
      <c r="C551" s="59" t="s">
        <v>964</v>
      </c>
      <c r="D551" s="22">
        <v>51.4</v>
      </c>
      <c r="E551" s="10">
        <v>54</v>
      </c>
      <c r="F551" s="10">
        <v>356</v>
      </c>
      <c r="G551" s="10">
        <v>33.020000000000003</v>
      </c>
      <c r="H551" s="10">
        <v>30.48</v>
      </c>
      <c r="I551" s="140" t="s">
        <v>2037</v>
      </c>
      <c r="J551" s="150" t="s">
        <v>2006</v>
      </c>
      <c r="K551" s="10" t="s">
        <v>210</v>
      </c>
      <c r="L551" s="278">
        <v>1353</v>
      </c>
      <c r="M551" s="282" t="s">
        <v>2596</v>
      </c>
    </row>
    <row r="552" spans="1:13" s="37" customFormat="1" ht="15" customHeight="1" x14ac:dyDescent="0.25">
      <c r="A552" s="171" t="s">
        <v>72</v>
      </c>
      <c r="B552" s="39" t="s">
        <v>637</v>
      </c>
      <c r="C552" s="59" t="s">
        <v>337</v>
      </c>
      <c r="D552" s="22">
        <v>6.9726219116361277</v>
      </c>
      <c r="E552" s="10">
        <v>7.74</v>
      </c>
      <c r="F552" s="10">
        <v>60.96</v>
      </c>
      <c r="G552" s="10">
        <v>35.56</v>
      </c>
      <c r="H552" s="10">
        <v>16.510000000000002</v>
      </c>
      <c r="I552" s="140" t="s">
        <v>1722</v>
      </c>
      <c r="J552" s="150" t="s">
        <v>2007</v>
      </c>
      <c r="K552" s="10" t="s">
        <v>212</v>
      </c>
      <c r="L552" s="278">
        <v>216</v>
      </c>
      <c r="M552" s="282" t="s">
        <v>2596</v>
      </c>
    </row>
    <row r="553" spans="1:13" s="37" customFormat="1" ht="15" customHeight="1" x14ac:dyDescent="0.25">
      <c r="A553" s="171" t="s">
        <v>338</v>
      </c>
      <c r="B553" s="39" t="s">
        <v>637</v>
      </c>
      <c r="C553" s="59" t="s">
        <v>339</v>
      </c>
      <c r="D553" s="22">
        <v>17.962257851990028</v>
      </c>
      <c r="E553" s="10">
        <v>19.95</v>
      </c>
      <c r="F553" s="10">
        <v>134.62</v>
      </c>
      <c r="G553" s="10">
        <v>48.26</v>
      </c>
      <c r="H553" s="10">
        <v>20.32</v>
      </c>
      <c r="I553" s="140" t="s">
        <v>1775</v>
      </c>
      <c r="J553" s="150" t="s">
        <v>2007</v>
      </c>
      <c r="K553" s="10" t="s">
        <v>212</v>
      </c>
      <c r="L553" s="278">
        <v>530</v>
      </c>
      <c r="M553" s="282" t="s">
        <v>2596</v>
      </c>
    </row>
    <row r="554" spans="1:13" s="37" customFormat="1" ht="15" customHeight="1" x14ac:dyDescent="0.25">
      <c r="A554" s="171" t="s">
        <v>153</v>
      </c>
      <c r="B554" s="33" t="s">
        <v>645</v>
      </c>
      <c r="C554" s="59" t="s">
        <v>340</v>
      </c>
      <c r="D554" s="22">
        <v>55.927939220968945</v>
      </c>
      <c r="E554" s="10">
        <v>62.15</v>
      </c>
      <c r="F554" s="10">
        <v>146.05000000000001</v>
      </c>
      <c r="G554" s="10">
        <v>63.5</v>
      </c>
      <c r="H554" s="10">
        <v>21.59</v>
      </c>
      <c r="I554" s="140" t="s">
        <v>1631</v>
      </c>
      <c r="J554" s="150" t="s">
        <v>2007</v>
      </c>
      <c r="K554" s="10" t="s">
        <v>212</v>
      </c>
      <c r="L554" s="278">
        <v>806</v>
      </c>
      <c r="M554" s="282" t="s">
        <v>2596</v>
      </c>
    </row>
    <row r="555" spans="1:13" s="37" customFormat="1" ht="15" customHeight="1" x14ac:dyDescent="0.25">
      <c r="A555" s="171" t="s">
        <v>341</v>
      </c>
      <c r="B555" s="33" t="s">
        <v>645</v>
      </c>
      <c r="C555" s="59" t="s">
        <v>342</v>
      </c>
      <c r="D555" s="22">
        <v>64.909068146963961</v>
      </c>
      <c r="E555" s="10">
        <v>72.16</v>
      </c>
      <c r="F555" s="10">
        <v>127</v>
      </c>
      <c r="G555" s="10">
        <v>68.58</v>
      </c>
      <c r="H555" s="10">
        <v>25.4</v>
      </c>
      <c r="I555" s="140" t="s">
        <v>1737</v>
      </c>
      <c r="J555" s="150" t="s">
        <v>2007</v>
      </c>
      <c r="K555" s="10" t="s">
        <v>212</v>
      </c>
      <c r="L555" s="278">
        <v>962</v>
      </c>
      <c r="M555" s="282" t="s">
        <v>2596</v>
      </c>
    </row>
    <row r="556" spans="1:13" s="37" customFormat="1" ht="15" customHeight="1" x14ac:dyDescent="0.25">
      <c r="A556" s="367" t="s">
        <v>966</v>
      </c>
      <c r="B556" s="33" t="s">
        <v>645</v>
      </c>
      <c r="C556" s="400" t="s">
        <v>969</v>
      </c>
      <c r="D556" s="22">
        <v>64.5</v>
      </c>
      <c r="E556" s="10">
        <v>65.900000000000006</v>
      </c>
      <c r="F556" s="10">
        <v>127</v>
      </c>
      <c r="G556" s="10">
        <v>67.31</v>
      </c>
      <c r="H556" s="10">
        <v>27.3</v>
      </c>
      <c r="I556" s="140" t="s">
        <v>1955</v>
      </c>
      <c r="J556" s="150" t="s">
        <v>2007</v>
      </c>
      <c r="K556" s="10" t="s">
        <v>212</v>
      </c>
      <c r="L556" s="278">
        <v>936</v>
      </c>
      <c r="M556" s="282" t="s">
        <v>2596</v>
      </c>
    </row>
    <row r="557" spans="1:13" s="37" customFormat="1" ht="15" customHeight="1" x14ac:dyDescent="0.25">
      <c r="A557" s="367" t="s">
        <v>343</v>
      </c>
      <c r="B557" s="33" t="s">
        <v>645</v>
      </c>
      <c r="C557" s="400" t="s">
        <v>344</v>
      </c>
      <c r="D557" s="22">
        <v>64.909068146963961</v>
      </c>
      <c r="E557" s="10">
        <v>71.12</v>
      </c>
      <c r="F557" s="10">
        <v>127</v>
      </c>
      <c r="G557" s="10">
        <v>68.58</v>
      </c>
      <c r="H557" s="10">
        <v>25.4</v>
      </c>
      <c r="I557" s="140" t="s">
        <v>1738</v>
      </c>
      <c r="J557" s="150" t="s">
        <v>2007</v>
      </c>
      <c r="K557" s="10" t="s">
        <v>212</v>
      </c>
      <c r="L557" s="278">
        <v>962</v>
      </c>
      <c r="M557" s="282" t="s">
        <v>2596</v>
      </c>
    </row>
    <row r="558" spans="1:13" s="37" customFormat="1" ht="15" customHeight="1" x14ac:dyDescent="0.25">
      <c r="A558" s="369" t="s">
        <v>152</v>
      </c>
      <c r="B558" s="33" t="s">
        <v>645</v>
      </c>
      <c r="C558" s="402" t="s">
        <v>2071</v>
      </c>
      <c r="D558" s="22">
        <v>26.126920511985492</v>
      </c>
      <c r="E558" s="10">
        <v>29.03</v>
      </c>
      <c r="F558" s="10">
        <v>117.47500000000001</v>
      </c>
      <c r="G558" s="10">
        <v>48.26</v>
      </c>
      <c r="H558" s="10">
        <v>19.684999999999999</v>
      </c>
      <c r="I558" s="140" t="s">
        <v>1629</v>
      </c>
      <c r="J558" s="167" t="s">
        <v>2007</v>
      </c>
      <c r="K558" s="10" t="s">
        <v>212</v>
      </c>
      <c r="L558" s="278">
        <v>806</v>
      </c>
      <c r="M558" s="282" t="s">
        <v>2596</v>
      </c>
    </row>
    <row r="559" spans="1:13" s="37" customFormat="1" ht="15" customHeight="1" x14ac:dyDescent="0.25">
      <c r="A559" s="367" t="s">
        <v>615</v>
      </c>
      <c r="B559" s="33" t="s">
        <v>652</v>
      </c>
      <c r="C559" s="400" t="s">
        <v>625</v>
      </c>
      <c r="D559" s="22">
        <v>0</v>
      </c>
      <c r="E559" s="10">
        <v>86.36</v>
      </c>
      <c r="F559" s="10">
        <v>190.5</v>
      </c>
      <c r="G559" s="10">
        <v>111.76</v>
      </c>
      <c r="H559" s="10">
        <v>33.020000000000003</v>
      </c>
      <c r="I559" s="140" t="s">
        <v>1914</v>
      </c>
      <c r="J559" s="150" t="s">
        <v>2006</v>
      </c>
      <c r="K559" s="10" t="s">
        <v>210</v>
      </c>
      <c r="L559" s="278">
        <v>2565</v>
      </c>
      <c r="M559" s="282" t="s">
        <v>2596</v>
      </c>
    </row>
    <row r="560" spans="1:13" s="37" customFormat="1" ht="15" customHeight="1" x14ac:dyDescent="0.25">
      <c r="A560" s="369" t="s">
        <v>578</v>
      </c>
      <c r="B560" s="33" t="s">
        <v>645</v>
      </c>
      <c r="C560" s="402" t="s">
        <v>583</v>
      </c>
      <c r="D560" s="22">
        <v>21.276</v>
      </c>
      <c r="E560" s="10">
        <v>23.64</v>
      </c>
      <c r="F560" s="10">
        <v>119.38</v>
      </c>
      <c r="G560" s="10">
        <v>46.99</v>
      </c>
      <c r="H560" s="10">
        <v>20.32</v>
      </c>
      <c r="I560" s="140" t="s">
        <v>1646</v>
      </c>
      <c r="J560" s="167" t="s">
        <v>2007</v>
      </c>
      <c r="K560" s="10" t="s">
        <v>210</v>
      </c>
      <c r="L560" s="278">
        <v>638</v>
      </c>
      <c r="M560" s="282" t="s">
        <v>2596</v>
      </c>
    </row>
    <row r="561" spans="1:13" s="37" customFormat="1" ht="15" customHeight="1" x14ac:dyDescent="0.25">
      <c r="A561" s="214" t="s">
        <v>346</v>
      </c>
      <c r="B561" s="33" t="s">
        <v>645</v>
      </c>
      <c r="C561" s="231" t="s">
        <v>347</v>
      </c>
      <c r="D561" s="22">
        <v>38.169797935478805</v>
      </c>
      <c r="E561" s="8">
        <v>42.410886594976446</v>
      </c>
      <c r="F561" s="8">
        <v>132.08000000000001</v>
      </c>
      <c r="G561" s="8">
        <v>73.66</v>
      </c>
      <c r="H561" s="8">
        <v>17.78</v>
      </c>
      <c r="I561" s="142" t="s">
        <v>1739</v>
      </c>
      <c r="J561" s="167" t="s">
        <v>2007</v>
      </c>
      <c r="K561" s="9" t="s">
        <v>212</v>
      </c>
      <c r="L561" s="278">
        <v>899</v>
      </c>
      <c r="M561" s="282" t="s">
        <v>2596</v>
      </c>
    </row>
    <row r="562" spans="1:13" s="37" customFormat="1" ht="15" customHeight="1" x14ac:dyDescent="0.25">
      <c r="A562" s="214" t="s">
        <v>348</v>
      </c>
      <c r="B562" s="33" t="s">
        <v>645</v>
      </c>
      <c r="C562" s="231" t="s">
        <v>349</v>
      </c>
      <c r="D562" s="22">
        <v>38.169797935478805</v>
      </c>
      <c r="E562" s="8">
        <v>42.410886594976446</v>
      </c>
      <c r="F562" s="8">
        <v>132.08000000000001</v>
      </c>
      <c r="G562" s="8">
        <v>73.66</v>
      </c>
      <c r="H562" s="8">
        <v>17.78</v>
      </c>
      <c r="I562" s="142" t="s">
        <v>1740</v>
      </c>
      <c r="J562" s="167" t="s">
        <v>2007</v>
      </c>
      <c r="K562" s="9" t="s">
        <v>210</v>
      </c>
      <c r="L562" s="278">
        <v>899</v>
      </c>
      <c r="M562" s="282" t="s">
        <v>2596</v>
      </c>
    </row>
    <row r="563" spans="1:13" s="37" customFormat="1" ht="15" customHeight="1" x14ac:dyDescent="0.25">
      <c r="A563" s="367" t="s">
        <v>613</v>
      </c>
      <c r="B563" s="33" t="s">
        <v>652</v>
      </c>
      <c r="C563" s="400" t="s">
        <v>623</v>
      </c>
      <c r="D563" s="22">
        <v>79.5</v>
      </c>
      <c r="E563" s="10">
        <v>86.36</v>
      </c>
      <c r="F563" s="10">
        <v>190.5</v>
      </c>
      <c r="G563" s="10">
        <v>111.76</v>
      </c>
      <c r="H563" s="10">
        <v>33.020000000000003</v>
      </c>
      <c r="I563" s="140" t="s">
        <v>1915</v>
      </c>
      <c r="J563" s="150" t="s">
        <v>2006</v>
      </c>
      <c r="K563" s="10" t="s">
        <v>210</v>
      </c>
      <c r="L563" s="278">
        <v>2702</v>
      </c>
      <c r="M563" s="282" t="s">
        <v>2596</v>
      </c>
    </row>
    <row r="564" spans="1:13" ht="12.75" customHeight="1" x14ac:dyDescent="0.25">
      <c r="A564" s="290" t="s">
        <v>411</v>
      </c>
      <c r="B564" s="33" t="s">
        <v>646</v>
      </c>
      <c r="C564" s="15" t="s">
        <v>452</v>
      </c>
      <c r="D564" s="22">
        <v>13.879926521992294</v>
      </c>
      <c r="E564" s="8">
        <v>15.422140579991437</v>
      </c>
      <c r="F564" s="8">
        <v>100.33</v>
      </c>
      <c r="G564" s="8">
        <v>50.8</v>
      </c>
      <c r="H564" s="8">
        <v>13.335000000000001</v>
      </c>
      <c r="I564" s="147" t="s">
        <v>1635</v>
      </c>
      <c r="J564" s="150" t="s">
        <v>2006</v>
      </c>
      <c r="K564" s="9" t="s">
        <v>212</v>
      </c>
      <c r="L564" s="278">
        <v>392</v>
      </c>
      <c r="M564" s="282" t="s">
        <v>2596</v>
      </c>
    </row>
    <row r="565" spans="1:13" ht="12.75" customHeight="1" x14ac:dyDescent="0.25">
      <c r="A565" s="171" t="s">
        <v>502</v>
      </c>
      <c r="B565" s="33" t="s">
        <v>646</v>
      </c>
      <c r="C565" s="15" t="s">
        <v>350</v>
      </c>
      <c r="D565" s="22">
        <v>5.67</v>
      </c>
      <c r="E565" s="10">
        <v>6.3</v>
      </c>
      <c r="F565" s="10">
        <v>78.84</v>
      </c>
      <c r="G565" s="10">
        <v>47.24</v>
      </c>
      <c r="H565" s="10">
        <v>7.19</v>
      </c>
      <c r="I565" s="140" t="s">
        <v>1859</v>
      </c>
      <c r="J565" s="150" t="s">
        <v>2006</v>
      </c>
      <c r="K565" s="10" t="s">
        <v>212</v>
      </c>
      <c r="L565" s="278">
        <v>110</v>
      </c>
      <c r="M565" s="282" t="s">
        <v>2596</v>
      </c>
    </row>
    <row r="566" spans="1:13" ht="12.75" customHeight="1" x14ac:dyDescent="0.25">
      <c r="A566" s="173" t="s">
        <v>351</v>
      </c>
      <c r="B566" s="33" t="s">
        <v>646</v>
      </c>
      <c r="C566" s="14" t="s">
        <v>352</v>
      </c>
      <c r="D566" s="22">
        <v>4.490564462997507</v>
      </c>
      <c r="E566" s="8">
        <v>4.9895160699972294</v>
      </c>
      <c r="F566" s="8">
        <v>80.010000000000005</v>
      </c>
      <c r="G566" s="8">
        <v>7.62</v>
      </c>
      <c r="H566" s="8">
        <v>7.62</v>
      </c>
      <c r="I566" s="142" t="s">
        <v>1627</v>
      </c>
      <c r="J566" s="150" t="s">
        <v>2006</v>
      </c>
      <c r="K566" s="9" t="s">
        <v>212</v>
      </c>
      <c r="L566" s="278">
        <v>75</v>
      </c>
      <c r="M566" s="282" t="s">
        <v>2596</v>
      </c>
    </row>
    <row r="567" spans="1:13" ht="12.75" customHeight="1" x14ac:dyDescent="0.25">
      <c r="A567" s="171" t="s">
        <v>611</v>
      </c>
      <c r="B567" s="33" t="s">
        <v>652</v>
      </c>
      <c r="C567" s="59" t="s">
        <v>622</v>
      </c>
      <c r="D567" s="22">
        <v>10.8</v>
      </c>
      <c r="E567" s="10">
        <v>13.63</v>
      </c>
      <c r="F567" s="10">
        <v>101.6</v>
      </c>
      <c r="G567" s="10">
        <v>76.2</v>
      </c>
      <c r="H567" s="10">
        <v>20.32</v>
      </c>
      <c r="I567" s="140" t="s">
        <v>1916</v>
      </c>
      <c r="J567" s="150" t="s">
        <v>2006</v>
      </c>
      <c r="K567" s="10" t="s">
        <v>210</v>
      </c>
      <c r="L567" s="278">
        <v>1138</v>
      </c>
      <c r="M567" s="282" t="s">
        <v>2596</v>
      </c>
    </row>
    <row r="568" spans="1:13" ht="12.75" customHeight="1" x14ac:dyDescent="0.25">
      <c r="A568" s="171" t="s">
        <v>501</v>
      </c>
      <c r="B568" s="33" t="s">
        <v>646</v>
      </c>
      <c r="C568" s="15" t="s">
        <v>353</v>
      </c>
      <c r="D568" s="22">
        <v>7.02</v>
      </c>
      <c r="E568" s="10">
        <v>7.8</v>
      </c>
      <c r="F568" s="10">
        <v>78.989999999999995</v>
      </c>
      <c r="G568" s="10">
        <v>40.99</v>
      </c>
      <c r="H568" s="10">
        <v>7.26</v>
      </c>
      <c r="I568" s="140" t="s">
        <v>1844</v>
      </c>
      <c r="J568" s="150" t="s">
        <v>2006</v>
      </c>
      <c r="K568" s="10" t="s">
        <v>212</v>
      </c>
      <c r="L568" s="278">
        <v>152</v>
      </c>
      <c r="M568" s="282" t="s">
        <v>2596</v>
      </c>
    </row>
    <row r="569" spans="1:13" ht="12.75" customHeight="1" x14ac:dyDescent="0.25">
      <c r="A569" s="173" t="s">
        <v>51</v>
      </c>
      <c r="B569" s="33" t="s">
        <v>646</v>
      </c>
      <c r="C569" s="14" t="s">
        <v>354</v>
      </c>
      <c r="D569" s="22">
        <v>3.9394497334478125</v>
      </c>
      <c r="E569" s="8">
        <v>4.3771663704975694</v>
      </c>
      <c r="F569" s="8">
        <v>99.06</v>
      </c>
      <c r="G569" s="8">
        <v>33.020000000000003</v>
      </c>
      <c r="H569" s="8">
        <v>5.08</v>
      </c>
      <c r="I569" s="142" t="s">
        <v>1656</v>
      </c>
      <c r="J569" s="150" t="s">
        <v>2006</v>
      </c>
      <c r="K569" s="9" t="s">
        <v>212</v>
      </c>
      <c r="L569" s="278">
        <v>138</v>
      </c>
      <c r="M569" s="282" t="s">
        <v>2596</v>
      </c>
    </row>
    <row r="570" spans="1:13" ht="12.75" customHeight="1" x14ac:dyDescent="0.25">
      <c r="A570" s="171" t="s">
        <v>507</v>
      </c>
      <c r="B570" s="33" t="s">
        <v>646</v>
      </c>
      <c r="C570" s="15" t="s">
        <v>355</v>
      </c>
      <c r="D570" s="22">
        <v>6.4889999999999999</v>
      </c>
      <c r="E570" s="10">
        <v>7.21</v>
      </c>
      <c r="F570" s="10">
        <v>79.17</v>
      </c>
      <c r="G570" s="10">
        <v>47.32</v>
      </c>
      <c r="H570" s="10">
        <v>7.26</v>
      </c>
      <c r="I570" s="140" t="s">
        <v>1860</v>
      </c>
      <c r="J570" s="150" t="s">
        <v>2006</v>
      </c>
      <c r="K570" s="10" t="s">
        <v>212</v>
      </c>
      <c r="L570" s="278">
        <v>152</v>
      </c>
      <c r="M570" s="282" t="s">
        <v>2596</v>
      </c>
    </row>
    <row r="571" spans="1:13" ht="12.75" customHeight="1" x14ac:dyDescent="0.25">
      <c r="A571" s="171" t="s">
        <v>506</v>
      </c>
      <c r="B571" s="33" t="s">
        <v>646</v>
      </c>
      <c r="C571" s="15" t="s">
        <v>356</v>
      </c>
      <c r="D571" s="22">
        <v>7.9019999999999992</v>
      </c>
      <c r="E571" s="10">
        <v>8.7799999999999994</v>
      </c>
      <c r="F571" s="10">
        <v>78.989999999999995</v>
      </c>
      <c r="G571" s="10">
        <v>47.24</v>
      </c>
      <c r="H571" s="10">
        <v>7.16</v>
      </c>
      <c r="I571" s="140" t="s">
        <v>1845</v>
      </c>
      <c r="J571" s="150" t="s">
        <v>2006</v>
      </c>
      <c r="K571" s="10" t="s">
        <v>212</v>
      </c>
      <c r="L571" s="278">
        <v>195</v>
      </c>
      <c r="M571" s="282" t="s">
        <v>2596</v>
      </c>
    </row>
    <row r="572" spans="1:13" ht="12.75" customHeight="1" x14ac:dyDescent="0.25">
      <c r="A572" s="171" t="s">
        <v>508</v>
      </c>
      <c r="B572" s="33" t="s">
        <v>646</v>
      </c>
      <c r="C572" s="15" t="s">
        <v>536</v>
      </c>
      <c r="D572" s="22">
        <v>10.332000000000001</v>
      </c>
      <c r="E572" s="10">
        <v>11.48</v>
      </c>
      <c r="F572" s="10">
        <v>70</v>
      </c>
      <c r="G572" s="10">
        <v>68.069999999999993</v>
      </c>
      <c r="H572" s="10">
        <v>7.77</v>
      </c>
      <c r="I572" s="140" t="s">
        <v>1869</v>
      </c>
      <c r="J572" s="150" t="s">
        <v>2006</v>
      </c>
      <c r="K572" s="10" t="s">
        <v>212</v>
      </c>
      <c r="L572" s="278">
        <v>195</v>
      </c>
      <c r="M572" s="282" t="s">
        <v>2596</v>
      </c>
    </row>
    <row r="573" spans="1:13" ht="12.75" customHeight="1" x14ac:dyDescent="0.25">
      <c r="A573" s="171" t="s">
        <v>819</v>
      </c>
      <c r="B573" s="33" t="s">
        <v>646</v>
      </c>
      <c r="C573" s="15" t="s">
        <v>839</v>
      </c>
      <c r="D573" s="22">
        <v>7.3</v>
      </c>
      <c r="E573" s="10">
        <v>7.5</v>
      </c>
      <c r="F573" s="10">
        <v>51</v>
      </c>
      <c r="G573" s="10">
        <v>50</v>
      </c>
      <c r="H573" s="10">
        <v>7.5</v>
      </c>
      <c r="I573" s="140" t="s">
        <v>1898</v>
      </c>
      <c r="J573" s="150" t="s">
        <v>2006</v>
      </c>
      <c r="K573" s="10" t="s">
        <v>212</v>
      </c>
      <c r="L573" s="278">
        <v>141</v>
      </c>
      <c r="M573" s="282" t="s">
        <v>2596</v>
      </c>
    </row>
    <row r="574" spans="1:13" ht="15" customHeight="1" x14ac:dyDescent="0.25">
      <c r="A574" s="173" t="s">
        <v>49</v>
      </c>
      <c r="B574" s="33" t="s">
        <v>646</v>
      </c>
      <c r="C574" s="14" t="s">
        <v>357</v>
      </c>
      <c r="D574" s="22">
        <v>5.1233258191471558</v>
      </c>
      <c r="E574" s="8">
        <v>5.6925842434968397</v>
      </c>
      <c r="F574" s="8">
        <v>85.09</v>
      </c>
      <c r="G574" s="8">
        <v>28.574999999999999</v>
      </c>
      <c r="H574" s="8">
        <v>7.62</v>
      </c>
      <c r="I574" s="142" t="s">
        <v>1655</v>
      </c>
      <c r="J574" s="150" t="s">
        <v>2006</v>
      </c>
      <c r="K574" s="9" t="s">
        <v>212</v>
      </c>
      <c r="L574" s="278">
        <v>195</v>
      </c>
      <c r="M574" s="282" t="s">
        <v>2596</v>
      </c>
    </row>
    <row r="575" spans="1:13" ht="12.75" customHeight="1" x14ac:dyDescent="0.25">
      <c r="A575" s="171" t="s">
        <v>2508</v>
      </c>
      <c r="B575" s="64" t="s">
        <v>651</v>
      </c>
      <c r="C575" s="14" t="s">
        <v>2509</v>
      </c>
      <c r="D575" s="36">
        <v>17.5</v>
      </c>
      <c r="E575" s="36">
        <v>19.100000000000001</v>
      </c>
      <c r="F575" s="123">
        <v>71.8</v>
      </c>
      <c r="G575" s="123">
        <v>59.4</v>
      </c>
      <c r="H575" s="123">
        <v>11.4</v>
      </c>
      <c r="I575" s="140" t="s">
        <v>2510</v>
      </c>
      <c r="J575" s="150" t="s">
        <v>2511</v>
      </c>
      <c r="K575" s="10" t="s">
        <v>212</v>
      </c>
      <c r="L575" s="278">
        <v>736</v>
      </c>
      <c r="M575" s="282" t="s">
        <v>2596</v>
      </c>
    </row>
    <row r="576" spans="1:13" ht="12.75" customHeight="1" x14ac:dyDescent="0.25">
      <c r="A576" s="292" t="s">
        <v>2451</v>
      </c>
      <c r="B576" s="34" t="s">
        <v>986</v>
      </c>
      <c r="C576" s="55" t="s">
        <v>2463</v>
      </c>
      <c r="D576" s="22">
        <v>81.599999999999994</v>
      </c>
      <c r="E576" s="22">
        <v>92.9</v>
      </c>
      <c r="F576" s="22">
        <v>226.1</v>
      </c>
      <c r="G576" s="22">
        <v>101.6</v>
      </c>
      <c r="H576" s="22">
        <v>24.1</v>
      </c>
      <c r="I576" s="146" t="s">
        <v>2460</v>
      </c>
      <c r="J576" s="150" t="s">
        <v>2006</v>
      </c>
      <c r="K576" s="22" t="s">
        <v>210</v>
      </c>
      <c r="L576" s="278">
        <v>6573</v>
      </c>
      <c r="M576" s="282" t="s">
        <v>2596</v>
      </c>
    </row>
    <row r="577" spans="1:13" ht="12.6" customHeight="1" x14ac:dyDescent="0.25">
      <c r="A577" s="292" t="s">
        <v>2452</v>
      </c>
      <c r="B577" s="34" t="s">
        <v>986</v>
      </c>
      <c r="C577" s="55" t="s">
        <v>2461</v>
      </c>
      <c r="D577" s="22">
        <v>81.599999999999994</v>
      </c>
      <c r="E577" s="22">
        <v>92.9</v>
      </c>
      <c r="F577" s="22">
        <v>226.1</v>
      </c>
      <c r="G577" s="22">
        <v>101.6</v>
      </c>
      <c r="H577" s="22">
        <v>24.1</v>
      </c>
      <c r="I577" s="146" t="s">
        <v>2462</v>
      </c>
      <c r="J577" s="150" t="s">
        <v>2006</v>
      </c>
      <c r="K577" s="22" t="s">
        <v>210</v>
      </c>
      <c r="L577" s="278">
        <v>6573</v>
      </c>
      <c r="M577" s="282" t="s">
        <v>2596</v>
      </c>
    </row>
    <row r="578" spans="1:13" ht="15" customHeight="1" x14ac:dyDescent="0.25">
      <c r="A578" s="292" t="s">
        <v>2450</v>
      </c>
      <c r="B578" s="34" t="s">
        <v>986</v>
      </c>
      <c r="C578" s="55" t="s">
        <v>2459</v>
      </c>
      <c r="D578" s="22">
        <v>81.599999999999994</v>
      </c>
      <c r="E578" s="22">
        <v>92.9</v>
      </c>
      <c r="F578" s="22">
        <v>226.1</v>
      </c>
      <c r="G578" s="22">
        <v>101.6</v>
      </c>
      <c r="H578" s="22">
        <v>24.1</v>
      </c>
      <c r="I578" s="146" t="s">
        <v>2458</v>
      </c>
      <c r="J578" s="150" t="s">
        <v>2006</v>
      </c>
      <c r="K578" s="22" t="s">
        <v>210</v>
      </c>
      <c r="L578" s="278">
        <v>6573</v>
      </c>
      <c r="M578" s="282" t="s">
        <v>2596</v>
      </c>
    </row>
    <row r="579" spans="1:13" ht="12.75" customHeight="1" x14ac:dyDescent="0.25">
      <c r="A579" s="172" t="s">
        <v>455</v>
      </c>
      <c r="B579" s="33" t="s">
        <v>650</v>
      </c>
      <c r="C579" s="15" t="s">
        <v>457</v>
      </c>
      <c r="D579" s="22">
        <v>1.9186957250989347</v>
      </c>
      <c r="E579" s="8">
        <v>2.1318841389988163</v>
      </c>
      <c r="F579" s="8">
        <v>38.1</v>
      </c>
      <c r="G579" s="8">
        <v>27.94</v>
      </c>
      <c r="H579" s="8">
        <v>6.35</v>
      </c>
      <c r="I579" s="140" t="s">
        <v>1626</v>
      </c>
      <c r="J579" s="152">
        <v>3935909790</v>
      </c>
      <c r="K579" s="9" t="s">
        <v>210</v>
      </c>
      <c r="L579" s="278">
        <v>81</v>
      </c>
      <c r="M579" s="282" t="s">
        <v>2596</v>
      </c>
    </row>
    <row r="580" spans="1:13" ht="12.75" customHeight="1" x14ac:dyDescent="0.25">
      <c r="A580" s="171" t="s">
        <v>667</v>
      </c>
      <c r="B580" s="64" t="s">
        <v>695</v>
      </c>
      <c r="C580" s="14" t="s">
        <v>696</v>
      </c>
      <c r="D580" s="36">
        <v>7.68</v>
      </c>
      <c r="E580" s="10">
        <v>8.08</v>
      </c>
      <c r="F580" s="10">
        <v>60.96</v>
      </c>
      <c r="G580" s="10">
        <v>50.17</v>
      </c>
      <c r="H580" s="10">
        <v>14.27</v>
      </c>
      <c r="I580" s="140" t="s">
        <v>1569</v>
      </c>
      <c r="J580" s="150" t="s">
        <v>2006</v>
      </c>
      <c r="K580" s="10" t="s">
        <v>699</v>
      </c>
      <c r="L580" s="278">
        <v>238</v>
      </c>
      <c r="M580" s="282" t="s">
        <v>2596</v>
      </c>
    </row>
    <row r="581" spans="1:13" ht="12.75" customHeight="1" x14ac:dyDescent="0.25">
      <c r="A581" s="172" t="s">
        <v>448</v>
      </c>
      <c r="B581" s="64" t="s">
        <v>650</v>
      </c>
      <c r="C581" s="15" t="s">
        <v>449</v>
      </c>
      <c r="D581" s="22">
        <v>9.7975951919945583</v>
      </c>
      <c r="E581" s="8">
        <v>10.886216879993954</v>
      </c>
      <c r="F581" s="8">
        <v>59.055</v>
      </c>
      <c r="G581" s="8">
        <v>49.53</v>
      </c>
      <c r="H581" s="8">
        <v>5.08</v>
      </c>
      <c r="I581" s="141" t="s">
        <v>1570</v>
      </c>
      <c r="J581" s="152">
        <v>3936909790</v>
      </c>
      <c r="K581" s="9" t="s">
        <v>210</v>
      </c>
      <c r="L581" s="278">
        <v>166</v>
      </c>
      <c r="M581" s="282" t="s">
        <v>2596</v>
      </c>
    </row>
    <row r="582" spans="1:13" ht="12.75" customHeight="1" x14ac:dyDescent="0.25">
      <c r="A582" s="173" t="s">
        <v>1332</v>
      </c>
      <c r="B582" s="33" t="s">
        <v>659</v>
      </c>
      <c r="C582" s="14" t="s">
        <v>1336</v>
      </c>
      <c r="D582" s="22">
        <v>14</v>
      </c>
      <c r="E582" s="8">
        <v>15</v>
      </c>
      <c r="F582" s="8">
        <v>91.44</v>
      </c>
      <c r="G582" s="8">
        <v>55.244999999999997</v>
      </c>
      <c r="H582" s="8">
        <v>12.7</v>
      </c>
      <c r="I582" s="142" t="s">
        <v>1335</v>
      </c>
      <c r="J582" s="154">
        <v>9403901090</v>
      </c>
      <c r="K582" s="9" t="s">
        <v>210</v>
      </c>
      <c r="L582" s="278">
        <v>174</v>
      </c>
      <c r="M582" s="282" t="s">
        <v>2596</v>
      </c>
    </row>
    <row r="583" spans="1:13" ht="12.75" customHeight="1" x14ac:dyDescent="0.25">
      <c r="A583" s="172" t="s">
        <v>467</v>
      </c>
      <c r="B583" s="33" t="s">
        <v>659</v>
      </c>
      <c r="C583" s="15" t="s">
        <v>2170</v>
      </c>
      <c r="D583" s="22">
        <v>3.456</v>
      </c>
      <c r="E583" s="8">
        <v>3.84</v>
      </c>
      <c r="F583" s="8">
        <v>49.53</v>
      </c>
      <c r="G583" s="8">
        <v>36.83</v>
      </c>
      <c r="H583" s="8">
        <v>12.4</v>
      </c>
      <c r="I583" s="142" t="s">
        <v>1816</v>
      </c>
      <c r="J583" s="154">
        <v>9403901090</v>
      </c>
      <c r="K583" s="9" t="s">
        <v>210</v>
      </c>
      <c r="L583" s="278">
        <v>108</v>
      </c>
      <c r="M583" s="282" t="s">
        <v>2596</v>
      </c>
    </row>
    <row r="584" spans="1:13" ht="12.75" customHeight="1" x14ac:dyDescent="0.25">
      <c r="A584" s="172" t="s">
        <v>595</v>
      </c>
      <c r="B584" s="33" t="s">
        <v>659</v>
      </c>
      <c r="C584" s="15" t="s">
        <v>2171</v>
      </c>
      <c r="D584" s="22">
        <v>5.7240000000000002</v>
      </c>
      <c r="E584" s="10">
        <v>6.36</v>
      </c>
      <c r="F584" s="10">
        <v>53.34</v>
      </c>
      <c r="G584" s="10">
        <v>50.8</v>
      </c>
      <c r="H584" s="10">
        <v>12.07</v>
      </c>
      <c r="I584" s="140" t="s">
        <v>1818</v>
      </c>
      <c r="J584" s="154">
        <v>9403901090</v>
      </c>
      <c r="K584" s="10" t="s">
        <v>210</v>
      </c>
      <c r="L584" s="278">
        <v>161</v>
      </c>
      <c r="M584" s="282" t="s">
        <v>2596</v>
      </c>
    </row>
    <row r="585" spans="1:13" ht="12.75" customHeight="1" x14ac:dyDescent="0.25">
      <c r="A585" s="173" t="s">
        <v>895</v>
      </c>
      <c r="B585" s="33" t="s">
        <v>636</v>
      </c>
      <c r="C585" s="14" t="s">
        <v>2173</v>
      </c>
      <c r="D585" s="22">
        <v>6.6</v>
      </c>
      <c r="E585" s="22">
        <v>9.2200000000000006</v>
      </c>
      <c r="F585" s="22">
        <v>76.2</v>
      </c>
      <c r="G585" s="22">
        <v>57.5</v>
      </c>
      <c r="H585" s="22">
        <v>13.9</v>
      </c>
      <c r="I585" s="146" t="s">
        <v>1941</v>
      </c>
      <c r="J585" s="150" t="s">
        <v>2006</v>
      </c>
      <c r="K585" s="22" t="s">
        <v>210</v>
      </c>
      <c r="L585" s="278">
        <v>200</v>
      </c>
      <c r="M585" s="282" t="s">
        <v>2596</v>
      </c>
    </row>
    <row r="586" spans="1:13" ht="15" customHeight="1" x14ac:dyDescent="0.25">
      <c r="A586" s="172" t="s">
        <v>1373</v>
      </c>
      <c r="B586" s="33" t="s">
        <v>650</v>
      </c>
      <c r="C586" s="15" t="s">
        <v>2176</v>
      </c>
      <c r="D586" s="165">
        <v>6.5583499999999999</v>
      </c>
      <c r="E586" s="165">
        <v>9.1816899999999997</v>
      </c>
      <c r="F586" s="156">
        <v>76.2</v>
      </c>
      <c r="G586" s="156">
        <v>57.480199999999996</v>
      </c>
      <c r="H586" s="156">
        <v>13.97</v>
      </c>
      <c r="I586" s="141" t="s">
        <v>1530</v>
      </c>
      <c r="J586" s="152">
        <v>3930909790</v>
      </c>
      <c r="K586" s="9" t="s">
        <v>210</v>
      </c>
      <c r="L586" s="278">
        <v>381</v>
      </c>
      <c r="M586" s="282" t="s">
        <v>2596</v>
      </c>
    </row>
    <row r="587" spans="1:13" ht="15" customHeight="1" x14ac:dyDescent="0.25">
      <c r="A587" s="172" t="s">
        <v>1375</v>
      </c>
      <c r="B587" s="33" t="s">
        <v>650</v>
      </c>
      <c r="C587" s="15" t="s">
        <v>2178</v>
      </c>
      <c r="D587" s="165">
        <v>7.1463400000000004</v>
      </c>
      <c r="E587" s="165">
        <v>9.769680000000001</v>
      </c>
      <c r="F587" s="156">
        <v>76.2</v>
      </c>
      <c r="G587" s="156">
        <v>57.480199999999996</v>
      </c>
      <c r="H587" s="156">
        <v>13.97</v>
      </c>
      <c r="I587" s="141" t="s">
        <v>1531</v>
      </c>
      <c r="J587" s="152">
        <v>3932909790</v>
      </c>
      <c r="K587" s="9" t="s">
        <v>210</v>
      </c>
      <c r="L587" s="278">
        <v>435</v>
      </c>
      <c r="M587" s="282" t="s">
        <v>2596</v>
      </c>
    </row>
    <row r="588" spans="1:13" ht="12.75" customHeight="1" x14ac:dyDescent="0.25">
      <c r="A588" s="172" t="s">
        <v>1376</v>
      </c>
      <c r="B588" s="33" t="s">
        <v>650</v>
      </c>
      <c r="C588" s="15" t="s">
        <v>2177</v>
      </c>
      <c r="D588" s="165">
        <v>7.1463400000000004</v>
      </c>
      <c r="E588" s="165">
        <v>9.769680000000001</v>
      </c>
      <c r="F588" s="156">
        <v>76.2</v>
      </c>
      <c r="G588" s="156">
        <v>57.480199999999996</v>
      </c>
      <c r="H588" s="156">
        <v>13.97</v>
      </c>
      <c r="I588" s="141" t="s">
        <v>1532</v>
      </c>
      <c r="J588" s="152">
        <v>3933909790</v>
      </c>
      <c r="K588" s="9" t="s">
        <v>210</v>
      </c>
      <c r="L588" s="278">
        <v>435</v>
      </c>
      <c r="M588" s="282" t="s">
        <v>2596</v>
      </c>
    </row>
    <row r="589" spans="1:13" ht="12.75" customHeight="1" x14ac:dyDescent="0.25">
      <c r="A589" s="172" t="s">
        <v>1374</v>
      </c>
      <c r="B589" s="33" t="s">
        <v>650</v>
      </c>
      <c r="C589" s="15" t="s">
        <v>2179</v>
      </c>
      <c r="D589" s="165">
        <v>6.5583499999999999</v>
      </c>
      <c r="E589" s="165">
        <v>9.1816899999999997</v>
      </c>
      <c r="F589" s="156">
        <v>76.2</v>
      </c>
      <c r="G589" s="156">
        <v>57.480199999999996</v>
      </c>
      <c r="H589" s="156">
        <v>13.97</v>
      </c>
      <c r="I589" s="141" t="s">
        <v>1533</v>
      </c>
      <c r="J589" s="152">
        <v>3931909790</v>
      </c>
      <c r="K589" s="9" t="s">
        <v>210</v>
      </c>
      <c r="L589" s="278">
        <v>381</v>
      </c>
      <c r="M589" s="282" t="s">
        <v>2596</v>
      </c>
    </row>
    <row r="590" spans="1:13" ht="15" customHeight="1" x14ac:dyDescent="0.25">
      <c r="A590" s="173" t="s">
        <v>22</v>
      </c>
      <c r="B590" s="33" t="s">
        <v>650</v>
      </c>
      <c r="C590" s="14" t="s">
        <v>358</v>
      </c>
      <c r="D590" s="22">
        <v>4.0823313299977331</v>
      </c>
      <c r="E590" s="8">
        <v>4.5359236999974808</v>
      </c>
      <c r="F590" s="8">
        <v>51.435000000000002</v>
      </c>
      <c r="G590" s="8">
        <v>51.435000000000002</v>
      </c>
      <c r="H590" s="8">
        <v>5.08</v>
      </c>
      <c r="I590" s="142" t="s">
        <v>1633</v>
      </c>
      <c r="J590" s="152">
        <v>3937909790</v>
      </c>
      <c r="K590" s="9" t="s">
        <v>212</v>
      </c>
      <c r="L590" s="278">
        <v>81</v>
      </c>
      <c r="M590" s="282" t="s">
        <v>2596</v>
      </c>
    </row>
    <row r="591" spans="1:13" ht="15" customHeight="1" x14ac:dyDescent="0.25">
      <c r="A591" s="171" t="s">
        <v>23</v>
      </c>
      <c r="B591" s="33" t="s">
        <v>650</v>
      </c>
      <c r="C591" s="59" t="s">
        <v>965</v>
      </c>
      <c r="D591" s="22">
        <v>3.4087466605481072</v>
      </c>
      <c r="E591" s="10">
        <v>3.87</v>
      </c>
      <c r="F591" s="10">
        <v>45.72</v>
      </c>
      <c r="G591" s="10">
        <v>26.67</v>
      </c>
      <c r="H591" s="10">
        <v>26.67</v>
      </c>
      <c r="I591" s="140" t="s">
        <v>1662</v>
      </c>
      <c r="J591" s="150">
        <v>3938909790</v>
      </c>
      <c r="K591" s="10" t="s">
        <v>210</v>
      </c>
      <c r="L591" s="278">
        <v>138</v>
      </c>
      <c r="M591" s="282" t="s">
        <v>2596</v>
      </c>
    </row>
    <row r="592" spans="1:13" ht="15" customHeight="1" x14ac:dyDescent="0.25">
      <c r="A592" s="171" t="s">
        <v>36</v>
      </c>
      <c r="B592" s="33" t="s">
        <v>650</v>
      </c>
      <c r="C592" s="59" t="s">
        <v>965</v>
      </c>
      <c r="D592" s="22">
        <v>3.531216600448039</v>
      </c>
      <c r="E592" s="10">
        <v>3.92</v>
      </c>
      <c r="F592" s="10">
        <v>45.72</v>
      </c>
      <c r="G592" s="10">
        <v>25.4</v>
      </c>
      <c r="H592" s="10">
        <v>25.4</v>
      </c>
      <c r="I592" s="140" t="s">
        <v>1671</v>
      </c>
      <c r="J592" s="150">
        <v>3939909790</v>
      </c>
      <c r="K592" s="10" t="s">
        <v>210</v>
      </c>
      <c r="L592" s="278">
        <v>138</v>
      </c>
      <c r="M592" s="282" t="s">
        <v>2596</v>
      </c>
    </row>
    <row r="593" spans="1:13" ht="15" customHeight="1" x14ac:dyDescent="0.25">
      <c r="A593" s="171" t="s">
        <v>533</v>
      </c>
      <c r="B593" s="33" t="s">
        <v>650</v>
      </c>
      <c r="C593" s="59" t="s">
        <v>561</v>
      </c>
      <c r="D593" s="22">
        <v>6.39</v>
      </c>
      <c r="E593" s="10">
        <v>7.1</v>
      </c>
      <c r="F593" s="10">
        <v>50.8</v>
      </c>
      <c r="G593" s="10">
        <v>50.8</v>
      </c>
      <c r="H593" s="10">
        <v>16.510000000000002</v>
      </c>
      <c r="I593" s="140" t="s">
        <v>1645</v>
      </c>
      <c r="J593" s="150">
        <v>3940909790</v>
      </c>
      <c r="K593" s="10" t="s">
        <v>210</v>
      </c>
      <c r="L593" s="278">
        <v>99</v>
      </c>
      <c r="M593" s="282" t="s">
        <v>2596</v>
      </c>
    </row>
    <row r="594" spans="1:13" ht="15" customHeight="1" x14ac:dyDescent="0.25">
      <c r="A594" s="171" t="s">
        <v>359</v>
      </c>
      <c r="B594" s="33" t="s">
        <v>650</v>
      </c>
      <c r="C594" s="59" t="s">
        <v>360</v>
      </c>
      <c r="D594" s="22">
        <v>9.3893620589947862</v>
      </c>
      <c r="E594" s="10">
        <v>10.41</v>
      </c>
      <c r="F594" s="10">
        <v>60.96</v>
      </c>
      <c r="G594" s="10">
        <v>49.53</v>
      </c>
      <c r="H594" s="10">
        <v>13.97</v>
      </c>
      <c r="I594" s="140" t="s">
        <v>1670</v>
      </c>
      <c r="J594" s="150">
        <v>3942909790</v>
      </c>
      <c r="K594" s="10" t="s">
        <v>210</v>
      </c>
      <c r="L594" s="278">
        <v>179</v>
      </c>
      <c r="M594" s="282" t="s">
        <v>2596</v>
      </c>
    </row>
    <row r="595" spans="1:13" ht="15" customHeight="1" x14ac:dyDescent="0.25">
      <c r="A595" s="171" t="s">
        <v>2312</v>
      </c>
      <c r="B595" s="33" t="s">
        <v>650</v>
      </c>
      <c r="C595" s="59" t="s">
        <v>2313</v>
      </c>
      <c r="D595" s="22">
        <v>15.247507517541534</v>
      </c>
      <c r="E595" s="10">
        <v>16.940000000000001</v>
      </c>
      <c r="F595" s="10">
        <v>106.68</v>
      </c>
      <c r="G595" s="10">
        <v>66.040000000000006</v>
      </c>
      <c r="H595" s="10">
        <v>17.145</v>
      </c>
      <c r="I595" s="140" t="s">
        <v>1663</v>
      </c>
      <c r="J595" s="150">
        <v>3941909790</v>
      </c>
      <c r="K595" s="10" t="s">
        <v>210</v>
      </c>
      <c r="L595" s="278">
        <v>104</v>
      </c>
      <c r="M595" s="282" t="s">
        <v>2596</v>
      </c>
    </row>
    <row r="596" spans="1:13" ht="15" customHeight="1" x14ac:dyDescent="0.25">
      <c r="A596" s="171" t="s">
        <v>1193</v>
      </c>
      <c r="B596" s="33" t="s">
        <v>636</v>
      </c>
      <c r="C596" s="59" t="s">
        <v>2163</v>
      </c>
      <c r="D596" s="22">
        <v>9</v>
      </c>
      <c r="E596" s="10">
        <v>11</v>
      </c>
      <c r="F596" s="10">
        <v>17.5</v>
      </c>
      <c r="G596" s="10">
        <v>17</v>
      </c>
      <c r="H596" s="10">
        <v>11</v>
      </c>
      <c r="I596" s="140" t="s">
        <v>1301</v>
      </c>
      <c r="J596" s="150" t="s">
        <v>2006</v>
      </c>
      <c r="K596" s="10" t="s">
        <v>210</v>
      </c>
      <c r="L596" s="278">
        <v>191</v>
      </c>
      <c r="M596" s="282" t="s">
        <v>2596</v>
      </c>
    </row>
    <row r="597" spans="1:13" ht="15" customHeight="1" x14ac:dyDescent="0.25">
      <c r="A597" s="171" t="s">
        <v>1194</v>
      </c>
      <c r="B597" s="33" t="s">
        <v>636</v>
      </c>
      <c r="C597" s="59" t="s">
        <v>1197</v>
      </c>
      <c r="D597" s="22">
        <v>9</v>
      </c>
      <c r="E597" s="10">
        <v>11</v>
      </c>
      <c r="F597" s="10">
        <v>17.5</v>
      </c>
      <c r="G597" s="10">
        <v>17</v>
      </c>
      <c r="H597" s="10">
        <v>11</v>
      </c>
      <c r="I597" s="140" t="s">
        <v>1300</v>
      </c>
      <c r="J597" s="150" t="s">
        <v>2006</v>
      </c>
      <c r="K597" s="10" t="s">
        <v>210</v>
      </c>
      <c r="L597" s="278">
        <v>200</v>
      </c>
      <c r="M597" s="282" t="s">
        <v>2596</v>
      </c>
    </row>
    <row r="598" spans="1:13" ht="12.75" customHeight="1" x14ac:dyDescent="0.25">
      <c r="A598" s="171" t="s">
        <v>1290</v>
      </c>
      <c r="B598" s="33" t="s">
        <v>636</v>
      </c>
      <c r="C598" s="59" t="s">
        <v>1291</v>
      </c>
      <c r="D598" s="22">
        <v>4</v>
      </c>
      <c r="E598" s="10">
        <v>5</v>
      </c>
      <c r="F598" s="10">
        <v>44.5</v>
      </c>
      <c r="G598" s="10">
        <v>43.2</v>
      </c>
      <c r="H598" s="10">
        <v>30</v>
      </c>
      <c r="I598" s="140" t="s">
        <v>1302</v>
      </c>
      <c r="J598" s="150" t="s">
        <v>2006</v>
      </c>
      <c r="K598" s="10" t="s">
        <v>210</v>
      </c>
      <c r="L598" s="278">
        <v>127</v>
      </c>
      <c r="M598" s="282" t="s">
        <v>2596</v>
      </c>
    </row>
    <row r="599" spans="1:13" ht="12.75" customHeight="1" x14ac:dyDescent="0.25">
      <c r="A599" s="171" t="s">
        <v>859</v>
      </c>
      <c r="B599" s="33" t="s">
        <v>645</v>
      </c>
      <c r="C599" s="59" t="s">
        <v>870</v>
      </c>
      <c r="D599" s="22">
        <v>17.27</v>
      </c>
      <c r="E599" s="10">
        <v>17.27</v>
      </c>
      <c r="F599" s="10">
        <v>148.59</v>
      </c>
      <c r="G599" s="10">
        <v>53.34</v>
      </c>
      <c r="H599" s="10">
        <v>31.75</v>
      </c>
      <c r="I599" s="140" t="s">
        <v>1953</v>
      </c>
      <c r="J599" s="150" t="s">
        <v>2007</v>
      </c>
      <c r="K599" s="10" t="s">
        <v>210</v>
      </c>
      <c r="L599" s="278">
        <v>434</v>
      </c>
      <c r="M599" s="282" t="s">
        <v>2596</v>
      </c>
    </row>
    <row r="600" spans="1:13" ht="12.75" customHeight="1" x14ac:dyDescent="0.25">
      <c r="A600" s="171" t="s">
        <v>860</v>
      </c>
      <c r="B600" s="33" t="s">
        <v>645</v>
      </c>
      <c r="C600" s="59" t="s">
        <v>871</v>
      </c>
      <c r="D600" s="22">
        <v>1.1399999999999999</v>
      </c>
      <c r="E600" s="10">
        <v>1.59</v>
      </c>
      <c r="F600" s="10">
        <v>52.07</v>
      </c>
      <c r="G600" s="10">
        <v>40.64</v>
      </c>
      <c r="H600" s="10">
        <v>12.7</v>
      </c>
      <c r="I600" s="140" t="s">
        <v>1951</v>
      </c>
      <c r="J600" s="150" t="s">
        <v>2007</v>
      </c>
      <c r="K600" s="10" t="s">
        <v>210</v>
      </c>
      <c r="L600" s="278">
        <v>215</v>
      </c>
      <c r="M600" s="282" t="s">
        <v>2596</v>
      </c>
    </row>
    <row r="601" spans="1:13" ht="15" customHeight="1" x14ac:dyDescent="0.25">
      <c r="A601" s="171" t="s">
        <v>1195</v>
      </c>
      <c r="B601" s="33" t="s">
        <v>636</v>
      </c>
      <c r="C601" s="59" t="s">
        <v>1198</v>
      </c>
      <c r="D601" s="22">
        <v>0.5</v>
      </c>
      <c r="E601" s="10">
        <v>0.9</v>
      </c>
      <c r="F601" s="10">
        <v>25</v>
      </c>
      <c r="G601" s="10">
        <v>15</v>
      </c>
      <c r="H601" s="10">
        <v>2.5</v>
      </c>
      <c r="I601" s="140" t="s">
        <v>1470</v>
      </c>
      <c r="J601" s="150" t="s">
        <v>2006</v>
      </c>
      <c r="K601" s="10" t="s">
        <v>210</v>
      </c>
      <c r="L601" s="278">
        <v>79</v>
      </c>
      <c r="M601" s="282" t="s">
        <v>2596</v>
      </c>
    </row>
    <row r="602" spans="1:13" ht="15" customHeight="1" x14ac:dyDescent="0.25">
      <c r="A602" s="171" t="s">
        <v>1998</v>
      </c>
      <c r="B602" s="33" t="s">
        <v>636</v>
      </c>
      <c r="C602" s="59" t="s">
        <v>2164</v>
      </c>
      <c r="D602" s="22"/>
      <c r="E602" s="10" t="s">
        <v>2486</v>
      </c>
      <c r="F602" s="10">
        <v>52.07</v>
      </c>
      <c r="G602" s="10">
        <v>26.67</v>
      </c>
      <c r="H602" s="10">
        <v>11.43</v>
      </c>
      <c r="I602" s="140">
        <v>841872147291</v>
      </c>
      <c r="J602" s="150" t="s">
        <v>2006</v>
      </c>
      <c r="K602" s="10" t="s">
        <v>212</v>
      </c>
      <c r="L602" s="278">
        <v>189</v>
      </c>
      <c r="M602" s="282" t="s">
        <v>2596</v>
      </c>
    </row>
    <row r="603" spans="1:13" ht="15" customHeight="1" x14ac:dyDescent="0.25">
      <c r="A603" s="171" t="s">
        <v>2326</v>
      </c>
      <c r="B603" s="33" t="s">
        <v>636</v>
      </c>
      <c r="C603" s="59" t="s">
        <v>1119</v>
      </c>
      <c r="D603" s="22">
        <v>1</v>
      </c>
      <c r="E603" s="10">
        <v>1.4</v>
      </c>
      <c r="F603" s="10">
        <v>76</v>
      </c>
      <c r="G603" s="10">
        <v>11</v>
      </c>
      <c r="H603" s="10">
        <v>8</v>
      </c>
      <c r="I603" s="140" t="s">
        <v>2327</v>
      </c>
      <c r="J603" s="150" t="s">
        <v>2006</v>
      </c>
      <c r="K603" s="10" t="s">
        <v>210</v>
      </c>
      <c r="L603" s="278">
        <v>336</v>
      </c>
      <c r="M603" s="282" t="s">
        <v>2596</v>
      </c>
    </row>
    <row r="604" spans="1:13" ht="15" customHeight="1" x14ac:dyDescent="0.25">
      <c r="A604" s="171" t="s">
        <v>1070</v>
      </c>
      <c r="B604" s="33" t="s">
        <v>636</v>
      </c>
      <c r="C604" s="59" t="s">
        <v>1119</v>
      </c>
      <c r="D604" s="22">
        <v>9</v>
      </c>
      <c r="E604" s="10">
        <v>11</v>
      </c>
      <c r="F604" s="10">
        <v>130.65</v>
      </c>
      <c r="G604" s="10">
        <v>91.93</v>
      </c>
      <c r="H604" s="10">
        <v>38.700000000000003</v>
      </c>
      <c r="I604" s="140" t="s">
        <v>1506</v>
      </c>
      <c r="J604" s="150" t="s">
        <v>2006</v>
      </c>
      <c r="K604" s="10" t="s">
        <v>210</v>
      </c>
      <c r="L604" s="278">
        <v>252</v>
      </c>
      <c r="M604" s="282" t="s">
        <v>2596</v>
      </c>
    </row>
    <row r="605" spans="1:13" ht="15" customHeight="1" x14ac:dyDescent="0.25">
      <c r="A605" s="171" t="s">
        <v>1092</v>
      </c>
      <c r="B605" s="33" t="s">
        <v>636</v>
      </c>
      <c r="C605" s="59" t="s">
        <v>1093</v>
      </c>
      <c r="D605" s="22">
        <v>4</v>
      </c>
      <c r="E605" s="10">
        <v>6</v>
      </c>
      <c r="F605" s="10">
        <v>331.81</v>
      </c>
      <c r="G605" s="10">
        <v>233.51</v>
      </c>
      <c r="H605" s="10">
        <v>98.32</v>
      </c>
      <c r="I605" s="140" t="s">
        <v>1505</v>
      </c>
      <c r="J605" s="150" t="s">
        <v>2006</v>
      </c>
      <c r="K605" s="10" t="s">
        <v>210</v>
      </c>
      <c r="L605" s="278">
        <v>234</v>
      </c>
      <c r="M605" s="282" t="s">
        <v>2596</v>
      </c>
    </row>
    <row r="606" spans="1:13" ht="15" customHeight="1" x14ac:dyDescent="0.25">
      <c r="A606" s="171" t="s">
        <v>1371</v>
      </c>
      <c r="B606" s="33" t="s">
        <v>650</v>
      </c>
      <c r="C606" s="59" t="s">
        <v>2166</v>
      </c>
      <c r="D606" s="22">
        <v>0.85</v>
      </c>
      <c r="E606" s="10">
        <v>1.1100000000000001</v>
      </c>
      <c r="F606" s="10">
        <v>39.799999999999997</v>
      </c>
      <c r="G606" s="10">
        <v>27.2</v>
      </c>
      <c r="H606" s="10">
        <v>4.2</v>
      </c>
      <c r="I606" s="140" t="s">
        <v>1534</v>
      </c>
      <c r="J606" s="150">
        <v>9403901090</v>
      </c>
      <c r="K606" s="10" t="s">
        <v>210</v>
      </c>
      <c r="L606" s="278">
        <v>71</v>
      </c>
      <c r="M606" s="282" t="s">
        <v>2596</v>
      </c>
    </row>
    <row r="607" spans="1:13" ht="15" x14ac:dyDescent="0.25">
      <c r="A607" s="171" t="s">
        <v>1307</v>
      </c>
      <c r="B607" s="33" t="s">
        <v>986</v>
      </c>
      <c r="C607" s="59" t="s">
        <v>1308</v>
      </c>
      <c r="D607" s="22">
        <v>47</v>
      </c>
      <c r="E607" s="10">
        <v>48</v>
      </c>
      <c r="F607" s="10">
        <v>91</v>
      </c>
      <c r="G607" s="10">
        <v>55</v>
      </c>
      <c r="H607" s="10">
        <v>5</v>
      </c>
      <c r="I607" s="140" t="s">
        <v>1309</v>
      </c>
      <c r="J607" s="150" t="s">
        <v>2006</v>
      </c>
      <c r="K607" s="10" t="s">
        <v>210</v>
      </c>
      <c r="L607" s="278">
        <v>496</v>
      </c>
      <c r="M607" s="282" t="s">
        <v>2596</v>
      </c>
    </row>
    <row r="608" spans="1:13" ht="12.6" customHeight="1" x14ac:dyDescent="0.25">
      <c r="A608" s="174" t="s">
        <v>1313</v>
      </c>
      <c r="B608" s="33" t="s">
        <v>986</v>
      </c>
      <c r="C608" s="55" t="s">
        <v>1314</v>
      </c>
      <c r="D608" s="165">
        <v>57</v>
      </c>
      <c r="E608" s="123">
        <v>59</v>
      </c>
      <c r="F608" s="123">
        <v>91</v>
      </c>
      <c r="G608" s="123">
        <v>55</v>
      </c>
      <c r="H608" s="123">
        <v>5</v>
      </c>
      <c r="I608" s="140" t="s">
        <v>1315</v>
      </c>
      <c r="J608" s="150" t="s">
        <v>2006</v>
      </c>
      <c r="K608" s="10" t="s">
        <v>210</v>
      </c>
      <c r="L608" s="278">
        <v>586</v>
      </c>
      <c r="M608" s="282" t="s">
        <v>2596</v>
      </c>
    </row>
    <row r="609" spans="1:13" ht="13.9" customHeight="1" x14ac:dyDescent="0.25">
      <c r="A609" s="174" t="s">
        <v>1310</v>
      </c>
      <c r="B609" s="33" t="s">
        <v>986</v>
      </c>
      <c r="C609" s="55" t="s">
        <v>1311</v>
      </c>
      <c r="D609" s="165">
        <v>47</v>
      </c>
      <c r="E609" s="123">
        <v>48</v>
      </c>
      <c r="F609" s="123">
        <v>91</v>
      </c>
      <c r="G609" s="123">
        <v>55</v>
      </c>
      <c r="H609" s="123">
        <v>5</v>
      </c>
      <c r="I609" s="140" t="s">
        <v>1312</v>
      </c>
      <c r="J609" s="150" t="s">
        <v>2006</v>
      </c>
      <c r="K609" s="10" t="s">
        <v>210</v>
      </c>
      <c r="L609" s="278">
        <v>496</v>
      </c>
      <c r="M609" s="282" t="s">
        <v>2596</v>
      </c>
    </row>
    <row r="610" spans="1:13" ht="15" x14ac:dyDescent="0.25">
      <c r="A610" s="174" t="s">
        <v>1316</v>
      </c>
      <c r="B610" s="33" t="s">
        <v>986</v>
      </c>
      <c r="C610" s="55" t="s">
        <v>1317</v>
      </c>
      <c r="D610" s="165">
        <v>57</v>
      </c>
      <c r="E610" s="123">
        <v>59</v>
      </c>
      <c r="F610" s="123">
        <v>91</v>
      </c>
      <c r="G610" s="123">
        <v>55</v>
      </c>
      <c r="H610" s="123">
        <v>5</v>
      </c>
      <c r="I610" s="140" t="s">
        <v>1318</v>
      </c>
      <c r="J610" s="150" t="s">
        <v>2006</v>
      </c>
      <c r="K610" s="10" t="s">
        <v>210</v>
      </c>
      <c r="L610" s="278">
        <v>586</v>
      </c>
      <c r="M610" s="282" t="s">
        <v>2596</v>
      </c>
    </row>
    <row r="611" spans="1:13" ht="15" x14ac:dyDescent="0.25">
      <c r="A611" s="181" t="s">
        <v>2376</v>
      </c>
      <c r="B611" s="65" t="s">
        <v>650</v>
      </c>
      <c r="C611" s="242" t="s">
        <v>2377</v>
      </c>
      <c r="D611" s="88">
        <v>100</v>
      </c>
      <c r="E611" s="155">
        <v>150</v>
      </c>
      <c r="F611" s="155">
        <v>24</v>
      </c>
      <c r="G611" s="155">
        <v>20</v>
      </c>
      <c r="H611" s="155">
        <v>3</v>
      </c>
      <c r="I611" s="453" t="s">
        <v>2378</v>
      </c>
      <c r="J611" s="150">
        <v>3935909790</v>
      </c>
      <c r="K611" s="10" t="s">
        <v>210</v>
      </c>
      <c r="L611" s="278">
        <v>25</v>
      </c>
      <c r="M611" s="282" t="s">
        <v>2596</v>
      </c>
    </row>
    <row r="612" spans="1:13" ht="15" x14ac:dyDescent="0.25">
      <c r="A612" s="223" t="s">
        <v>1196</v>
      </c>
      <c r="B612" s="65" t="s">
        <v>636</v>
      </c>
      <c r="C612" s="393" t="s">
        <v>1199</v>
      </c>
      <c r="D612" s="407">
        <v>0.5</v>
      </c>
      <c r="E612" s="155">
        <v>0.9</v>
      </c>
      <c r="F612" s="155">
        <v>25</v>
      </c>
      <c r="G612" s="155">
        <v>15</v>
      </c>
      <c r="H612" s="155">
        <v>2.5</v>
      </c>
      <c r="I612" s="419" t="s">
        <v>1471</v>
      </c>
      <c r="J612" s="150" t="s">
        <v>2006</v>
      </c>
      <c r="K612" s="9" t="s">
        <v>210</v>
      </c>
      <c r="L612" s="278">
        <v>153</v>
      </c>
      <c r="M612" s="282" t="s">
        <v>2596</v>
      </c>
    </row>
    <row r="613" spans="1:13" ht="15" x14ac:dyDescent="0.25">
      <c r="A613" s="177" t="s">
        <v>2334</v>
      </c>
      <c r="B613" s="34" t="s">
        <v>650</v>
      </c>
      <c r="C613" s="55" t="s">
        <v>2118</v>
      </c>
      <c r="D613" s="22" t="s">
        <v>2119</v>
      </c>
      <c r="E613" s="22">
        <v>44317</v>
      </c>
      <c r="F613" s="22">
        <v>35</v>
      </c>
      <c r="G613" s="22">
        <v>12</v>
      </c>
      <c r="H613" s="22">
        <v>5</v>
      </c>
      <c r="I613" s="146" t="s">
        <v>2120</v>
      </c>
      <c r="J613" s="150" t="s">
        <v>2006</v>
      </c>
      <c r="K613" s="22" t="s">
        <v>212</v>
      </c>
      <c r="L613" s="278">
        <v>70</v>
      </c>
      <c r="M613" s="282" t="s">
        <v>2596</v>
      </c>
    </row>
    <row r="614" spans="1:13" ht="14.25" customHeight="1" x14ac:dyDescent="0.25">
      <c r="A614" s="176" t="s">
        <v>361</v>
      </c>
      <c r="B614" s="65" t="s">
        <v>651</v>
      </c>
      <c r="C614" s="66" t="s">
        <v>362</v>
      </c>
      <c r="D614" s="124">
        <v>32.536180700081935</v>
      </c>
      <c r="E614" s="8">
        <v>36.151311888979926</v>
      </c>
      <c r="F614" s="8">
        <v>108.58500000000001</v>
      </c>
      <c r="G614" s="8">
        <v>67.31</v>
      </c>
      <c r="H614" s="8">
        <v>19.05</v>
      </c>
      <c r="I614" s="146" t="s">
        <v>1583</v>
      </c>
      <c r="J614" s="150" t="s">
        <v>2006</v>
      </c>
      <c r="K614" s="9" t="s">
        <v>212</v>
      </c>
      <c r="L614" s="278">
        <v>808</v>
      </c>
      <c r="M614" s="282" t="s">
        <v>2596</v>
      </c>
    </row>
    <row r="615" spans="1:13" ht="14.25" customHeight="1" x14ac:dyDescent="0.25">
      <c r="A615" s="176" t="s">
        <v>151</v>
      </c>
      <c r="B615" s="65" t="s">
        <v>645</v>
      </c>
      <c r="C615" s="66" t="s">
        <v>363</v>
      </c>
      <c r="D615" s="124">
        <v>58.78557115196736</v>
      </c>
      <c r="E615" s="8">
        <v>65.317301279963729</v>
      </c>
      <c r="F615" s="8">
        <v>147.32</v>
      </c>
      <c r="G615" s="8">
        <v>62.230000000000004</v>
      </c>
      <c r="H615" s="8">
        <v>21.59</v>
      </c>
      <c r="I615" s="146" t="s">
        <v>1630</v>
      </c>
      <c r="J615" s="167" t="s">
        <v>2007</v>
      </c>
      <c r="K615" s="9" t="s">
        <v>212</v>
      </c>
      <c r="L615" s="278">
        <v>856</v>
      </c>
      <c r="M615" s="282" t="s">
        <v>2596</v>
      </c>
    </row>
    <row r="616" spans="1:13" s="230" customFormat="1" ht="14.25" customHeight="1" x14ac:dyDescent="0.25">
      <c r="A616" s="237" t="s">
        <v>983</v>
      </c>
      <c r="B616" s="65" t="s">
        <v>644</v>
      </c>
      <c r="C616" s="241" t="s">
        <v>1011</v>
      </c>
      <c r="D616" s="124">
        <v>29.21</v>
      </c>
      <c r="E616" s="22">
        <v>36.799999999999997</v>
      </c>
      <c r="F616" s="22">
        <v>147.32</v>
      </c>
      <c r="G616" s="22">
        <v>62.23</v>
      </c>
      <c r="H616" s="22">
        <v>21.59</v>
      </c>
      <c r="I616" s="146" t="s">
        <v>1971</v>
      </c>
      <c r="J616" s="150" t="s">
        <v>2006</v>
      </c>
      <c r="K616" s="9" t="s">
        <v>212</v>
      </c>
      <c r="L616" s="278">
        <v>784</v>
      </c>
      <c r="M616" s="282" t="s">
        <v>2596</v>
      </c>
    </row>
    <row r="617" spans="1:13" ht="14.25" customHeight="1" x14ac:dyDescent="0.25">
      <c r="A617" s="237" t="s">
        <v>984</v>
      </c>
      <c r="B617" s="65" t="s">
        <v>644</v>
      </c>
      <c r="C617" s="241" t="s">
        <v>1012</v>
      </c>
      <c r="D617" s="124">
        <v>31.1</v>
      </c>
      <c r="E617" s="22">
        <v>37.700000000000003</v>
      </c>
      <c r="F617" s="22">
        <v>147.32</v>
      </c>
      <c r="G617" s="22">
        <v>62.23</v>
      </c>
      <c r="H617" s="22">
        <v>21.59</v>
      </c>
      <c r="I617" s="146" t="s">
        <v>1972</v>
      </c>
      <c r="J617" s="150" t="s">
        <v>2006</v>
      </c>
      <c r="K617" s="9" t="s">
        <v>212</v>
      </c>
      <c r="L617" s="278">
        <v>996</v>
      </c>
      <c r="M617" s="282" t="s">
        <v>2596</v>
      </c>
    </row>
    <row r="618" spans="1:13" ht="14.25" customHeight="1" x14ac:dyDescent="0.25">
      <c r="A618" s="176" t="s">
        <v>150</v>
      </c>
      <c r="B618" s="65" t="s">
        <v>645</v>
      </c>
      <c r="C618" s="66" t="s">
        <v>2070</v>
      </c>
      <c r="D618" s="124">
        <v>27.759853043984588</v>
      </c>
      <c r="E618" s="8">
        <v>30.844281159982874</v>
      </c>
      <c r="F618" s="8">
        <v>117.47500000000001</v>
      </c>
      <c r="G618" s="8">
        <v>48.26</v>
      </c>
      <c r="H618" s="8">
        <v>19.684999999999999</v>
      </c>
      <c r="I618" s="146" t="s">
        <v>1628</v>
      </c>
      <c r="J618" s="167" t="s">
        <v>2007</v>
      </c>
      <c r="K618" s="9" t="s">
        <v>212</v>
      </c>
      <c r="L618" s="278">
        <v>882</v>
      </c>
      <c r="M618" s="282" t="s">
        <v>2596</v>
      </c>
    </row>
    <row r="619" spans="1:13" ht="14.25" customHeight="1" x14ac:dyDescent="0.25">
      <c r="A619" s="237" t="s">
        <v>2339</v>
      </c>
      <c r="B619" s="65" t="s">
        <v>645</v>
      </c>
      <c r="C619" s="241" t="s">
        <v>2340</v>
      </c>
      <c r="D619" s="124">
        <v>27.759853043984588</v>
      </c>
      <c r="E619" s="8">
        <v>30.844281159982874</v>
      </c>
      <c r="F619" s="8">
        <v>117.47500000000001</v>
      </c>
      <c r="G619" s="8">
        <v>48.26</v>
      </c>
      <c r="H619" s="8">
        <v>19.684999999999999</v>
      </c>
      <c r="I619" s="146" t="s">
        <v>2359</v>
      </c>
      <c r="J619" s="167" t="s">
        <v>2007</v>
      </c>
      <c r="K619" s="9" t="s">
        <v>212</v>
      </c>
      <c r="L619" s="278">
        <v>943</v>
      </c>
      <c r="M619" s="282" t="s">
        <v>2596</v>
      </c>
    </row>
    <row r="620" spans="1:13" ht="14.25" customHeight="1" x14ac:dyDescent="0.25">
      <c r="A620" s="176" t="s">
        <v>2341</v>
      </c>
      <c r="B620" s="65" t="s">
        <v>645</v>
      </c>
      <c r="C620" s="66" t="s">
        <v>2342</v>
      </c>
      <c r="D620" s="124">
        <v>23</v>
      </c>
      <c r="E620" s="8">
        <v>27</v>
      </c>
      <c r="F620" s="8">
        <v>105</v>
      </c>
      <c r="G620" s="8">
        <v>48.26</v>
      </c>
      <c r="H620" s="8">
        <v>19.684999999999999</v>
      </c>
      <c r="I620" s="146" t="s">
        <v>2357</v>
      </c>
      <c r="J620" s="167" t="s">
        <v>2007</v>
      </c>
      <c r="K620" s="9" t="s">
        <v>212</v>
      </c>
      <c r="L620" s="278">
        <v>735</v>
      </c>
      <c r="M620" s="282" t="s">
        <v>2596</v>
      </c>
    </row>
    <row r="621" spans="1:13" ht="14.25" customHeight="1" x14ac:dyDescent="0.25">
      <c r="A621" s="237" t="s">
        <v>2343</v>
      </c>
      <c r="B621" s="65" t="s">
        <v>645</v>
      </c>
      <c r="C621" s="241" t="s">
        <v>2344</v>
      </c>
      <c r="D621" s="124">
        <v>23</v>
      </c>
      <c r="E621" s="8">
        <v>27</v>
      </c>
      <c r="F621" s="8">
        <v>105</v>
      </c>
      <c r="G621" s="8">
        <v>48.26</v>
      </c>
      <c r="H621" s="8">
        <v>19.684999999999999</v>
      </c>
      <c r="I621" s="146" t="s">
        <v>2358</v>
      </c>
      <c r="J621" s="167" t="s">
        <v>2007</v>
      </c>
      <c r="K621" s="9" t="s">
        <v>212</v>
      </c>
      <c r="L621" s="278">
        <v>788</v>
      </c>
      <c r="M621" s="282" t="s">
        <v>2596</v>
      </c>
    </row>
    <row r="622" spans="1:13" ht="14.25" customHeight="1" x14ac:dyDescent="0.25">
      <c r="A622" s="176" t="s">
        <v>2003</v>
      </c>
      <c r="B622" s="65" t="s">
        <v>645</v>
      </c>
      <c r="C622" s="66" t="s">
        <v>583</v>
      </c>
      <c r="D622" s="408">
        <v>27.759853043984588</v>
      </c>
      <c r="E622" s="156">
        <v>30.844281159982874</v>
      </c>
      <c r="F622" s="156">
        <v>117.47500000000001</v>
      </c>
      <c r="G622" s="156">
        <v>48.26</v>
      </c>
      <c r="H622" s="156">
        <v>19.684999999999999</v>
      </c>
      <c r="I622" s="146" t="s">
        <v>2028</v>
      </c>
      <c r="J622" s="167" t="s">
        <v>2007</v>
      </c>
      <c r="K622" s="9" t="s">
        <v>212</v>
      </c>
      <c r="L622" s="278">
        <v>691</v>
      </c>
      <c r="M622" s="282" t="s">
        <v>2596</v>
      </c>
    </row>
    <row r="623" spans="1:13" ht="14.25" customHeight="1" x14ac:dyDescent="0.25">
      <c r="A623" s="237" t="s">
        <v>2345</v>
      </c>
      <c r="B623" s="65" t="s">
        <v>645</v>
      </c>
      <c r="C623" s="241" t="s">
        <v>2346</v>
      </c>
      <c r="D623" s="450">
        <v>27.759853043984588</v>
      </c>
      <c r="E623" s="451">
        <v>30.844281159982874</v>
      </c>
      <c r="F623" s="451">
        <v>117.47500000000001</v>
      </c>
      <c r="G623" s="451">
        <v>48.26</v>
      </c>
      <c r="H623" s="451">
        <v>19.684999999999999</v>
      </c>
      <c r="I623" s="434" t="s">
        <v>2360</v>
      </c>
      <c r="J623" s="248" t="s">
        <v>2007</v>
      </c>
      <c r="K623" s="90" t="s">
        <v>212</v>
      </c>
      <c r="L623" s="278">
        <v>676</v>
      </c>
      <c r="M623" s="282" t="s">
        <v>2596</v>
      </c>
    </row>
    <row r="624" spans="1:13" ht="14.25" customHeight="1" x14ac:dyDescent="0.25">
      <c r="A624" s="176" t="s">
        <v>16</v>
      </c>
      <c r="B624" s="65" t="s">
        <v>645</v>
      </c>
      <c r="C624" s="66" t="s">
        <v>364</v>
      </c>
      <c r="D624" s="124">
        <v>9.7975951919945583</v>
      </c>
      <c r="E624" s="8">
        <v>10.886216879993954</v>
      </c>
      <c r="F624" s="8">
        <v>55.88</v>
      </c>
      <c r="G624" s="8">
        <v>55.88</v>
      </c>
      <c r="H624" s="8">
        <v>28.574999999999999</v>
      </c>
      <c r="I624" s="146" t="s">
        <v>1576</v>
      </c>
      <c r="J624" s="151">
        <v>3926909790</v>
      </c>
      <c r="K624" s="9" t="s">
        <v>210</v>
      </c>
      <c r="L624" s="278">
        <v>416</v>
      </c>
      <c r="M624" s="282" t="s">
        <v>2596</v>
      </c>
    </row>
    <row r="625" spans="1:13" ht="14.25" customHeight="1" x14ac:dyDescent="0.25">
      <c r="A625" s="176" t="s">
        <v>365</v>
      </c>
      <c r="B625" s="65" t="s">
        <v>634</v>
      </c>
      <c r="C625" s="66" t="s">
        <v>366</v>
      </c>
      <c r="D625" s="124">
        <v>9.6955369087446162</v>
      </c>
      <c r="E625" s="8">
        <v>10.772818787494018</v>
      </c>
      <c r="F625" s="8">
        <v>53.975000000000001</v>
      </c>
      <c r="G625" s="8">
        <v>53.975000000000001</v>
      </c>
      <c r="H625" s="8">
        <v>2.54</v>
      </c>
      <c r="I625" s="146" t="s">
        <v>1625</v>
      </c>
      <c r="J625" s="151">
        <v>3926909790</v>
      </c>
      <c r="K625" s="9" t="s">
        <v>210</v>
      </c>
      <c r="L625" s="278">
        <v>416</v>
      </c>
      <c r="M625" s="282" t="s">
        <v>2596</v>
      </c>
    </row>
    <row r="626" spans="1:13" ht="14.25" customHeight="1" x14ac:dyDescent="0.25">
      <c r="A626" s="176" t="s">
        <v>17</v>
      </c>
      <c r="B626" s="65" t="s">
        <v>634</v>
      </c>
      <c r="C626" s="66" t="s">
        <v>364</v>
      </c>
      <c r="D626" s="124">
        <v>7.7972528402956707</v>
      </c>
      <c r="E626" s="8">
        <v>8.6636142669951894</v>
      </c>
      <c r="F626" s="8">
        <v>41.910000000000004</v>
      </c>
      <c r="G626" s="8">
        <v>27.305</v>
      </c>
      <c r="H626" s="8">
        <v>43.18</v>
      </c>
      <c r="I626" s="146" t="s">
        <v>1579</v>
      </c>
      <c r="J626" s="151">
        <v>3926909790</v>
      </c>
      <c r="K626" s="9" t="s">
        <v>210</v>
      </c>
      <c r="L626" s="278">
        <v>362</v>
      </c>
      <c r="M626" s="282" t="s">
        <v>2596</v>
      </c>
    </row>
    <row r="627" spans="1:13" ht="14.25" customHeight="1" x14ac:dyDescent="0.25">
      <c r="A627" s="176" t="s">
        <v>367</v>
      </c>
      <c r="B627" s="65" t="s">
        <v>634</v>
      </c>
      <c r="C627" s="66" t="s">
        <v>368</v>
      </c>
      <c r="D627" s="124">
        <v>7.8176644969456595</v>
      </c>
      <c r="E627" s="8">
        <v>8.6862938854951768</v>
      </c>
      <c r="F627" s="8">
        <v>43.18</v>
      </c>
      <c r="G627" s="8">
        <v>43.814999999999998</v>
      </c>
      <c r="H627" s="8">
        <v>27.94</v>
      </c>
      <c r="I627" s="142" t="s">
        <v>1588</v>
      </c>
      <c r="J627" s="151">
        <v>3926909790</v>
      </c>
      <c r="K627" s="9" t="s">
        <v>210</v>
      </c>
      <c r="L627" s="278">
        <v>362</v>
      </c>
      <c r="M627" s="282" t="s">
        <v>2596</v>
      </c>
    </row>
    <row r="628" spans="1:13" ht="14.25" customHeight="1" x14ac:dyDescent="0.25">
      <c r="A628" s="176" t="s">
        <v>111</v>
      </c>
      <c r="B628" s="65" t="s">
        <v>634</v>
      </c>
      <c r="C628" s="66" t="s">
        <v>369</v>
      </c>
      <c r="D628" s="124">
        <v>20.51371493323861</v>
      </c>
      <c r="E628" s="8">
        <v>22.793016592487344</v>
      </c>
      <c r="F628" s="8">
        <v>68.58</v>
      </c>
      <c r="G628" s="8">
        <v>66.040000000000006</v>
      </c>
      <c r="H628" s="8">
        <v>38.1</v>
      </c>
      <c r="I628" s="142" t="s">
        <v>1673</v>
      </c>
      <c r="J628" s="151">
        <v>3926909790</v>
      </c>
      <c r="K628" s="9" t="s">
        <v>210</v>
      </c>
      <c r="L628" s="278">
        <v>504</v>
      </c>
      <c r="M628" s="282" t="s">
        <v>2596</v>
      </c>
    </row>
    <row r="629" spans="1:13" ht="14.25" customHeight="1" x14ac:dyDescent="0.25">
      <c r="A629" s="176" t="s">
        <v>370</v>
      </c>
      <c r="B629" s="65" t="s">
        <v>634</v>
      </c>
      <c r="C629" s="66" t="s">
        <v>371</v>
      </c>
      <c r="D629" s="124">
        <v>20.554538246538588</v>
      </c>
      <c r="E629" s="8">
        <v>22.838375829487319</v>
      </c>
      <c r="F629" s="8">
        <v>67.31</v>
      </c>
      <c r="G629" s="8">
        <v>67.31</v>
      </c>
      <c r="H629" s="8">
        <v>38.1</v>
      </c>
      <c r="I629" s="142" t="s">
        <v>1674</v>
      </c>
      <c r="J629" s="151">
        <v>3926909790</v>
      </c>
      <c r="K629" s="9" t="s">
        <v>210</v>
      </c>
      <c r="L629" s="278">
        <v>504</v>
      </c>
      <c r="M629" s="282" t="s">
        <v>2596</v>
      </c>
    </row>
    <row r="630" spans="1:13" ht="14.25" customHeight="1" x14ac:dyDescent="0.25">
      <c r="A630" s="237" t="s">
        <v>982</v>
      </c>
      <c r="B630" s="65" t="s">
        <v>641</v>
      </c>
      <c r="C630" s="241" t="s">
        <v>1017</v>
      </c>
      <c r="D630" s="124"/>
      <c r="E630" s="8">
        <v>23.97</v>
      </c>
      <c r="F630" s="8">
        <v>71.12</v>
      </c>
      <c r="G630" s="8">
        <v>44.96</v>
      </c>
      <c r="H630" s="8">
        <v>60.96</v>
      </c>
      <c r="I630" s="146" t="s">
        <v>1973</v>
      </c>
      <c r="J630" s="167" t="s">
        <v>2007</v>
      </c>
      <c r="K630" s="9" t="s">
        <v>210</v>
      </c>
      <c r="L630" s="278">
        <v>1205</v>
      </c>
      <c r="M630" s="282" t="s">
        <v>2596</v>
      </c>
    </row>
    <row r="631" spans="1:13" ht="14.25" customHeight="1" x14ac:dyDescent="0.25">
      <c r="A631" s="237" t="s">
        <v>1015</v>
      </c>
      <c r="B631" s="65" t="s">
        <v>641</v>
      </c>
      <c r="C631" s="241" t="s">
        <v>1016</v>
      </c>
      <c r="D631" s="124"/>
      <c r="E631" s="8">
        <v>23.97</v>
      </c>
      <c r="F631" s="8">
        <v>71.12</v>
      </c>
      <c r="G631" s="8">
        <v>44.96</v>
      </c>
      <c r="H631" s="8">
        <v>60.96</v>
      </c>
      <c r="I631" s="146" t="s">
        <v>1974</v>
      </c>
      <c r="J631" s="167" t="s">
        <v>2007</v>
      </c>
      <c r="K631" s="9" t="s">
        <v>210</v>
      </c>
      <c r="L631" s="278">
        <v>1205</v>
      </c>
      <c r="M631" s="282" t="s">
        <v>2596</v>
      </c>
    </row>
    <row r="632" spans="1:13" ht="14.25" customHeight="1" x14ac:dyDescent="0.25">
      <c r="A632" s="176" t="s">
        <v>373</v>
      </c>
      <c r="B632" s="65" t="s">
        <v>651</v>
      </c>
      <c r="C632" s="66" t="s">
        <v>374</v>
      </c>
      <c r="D632" s="124">
        <v>26.94338677798504</v>
      </c>
      <c r="E632" s="8">
        <v>29.937096419983376</v>
      </c>
      <c r="F632" s="8">
        <v>109.22</v>
      </c>
      <c r="G632" s="8">
        <v>65.405000000000001</v>
      </c>
      <c r="H632" s="8">
        <v>15.875</v>
      </c>
      <c r="I632" s="142" t="s">
        <v>1582</v>
      </c>
      <c r="J632" s="150" t="s">
        <v>2006</v>
      </c>
      <c r="K632" s="9" t="s">
        <v>212</v>
      </c>
      <c r="L632" s="278">
        <v>702</v>
      </c>
      <c r="M632" s="282" t="s">
        <v>2596</v>
      </c>
    </row>
    <row r="633" spans="1:13" ht="14.25" customHeight="1" x14ac:dyDescent="0.25">
      <c r="A633" s="176" t="s">
        <v>858</v>
      </c>
      <c r="B633" s="65" t="s">
        <v>645</v>
      </c>
      <c r="C633" s="66" t="s">
        <v>869</v>
      </c>
      <c r="D633" s="124">
        <v>36</v>
      </c>
      <c r="E633" s="8">
        <v>49.5</v>
      </c>
      <c r="F633" s="8">
        <v>142.19999999999999</v>
      </c>
      <c r="G633" s="8">
        <v>57.3</v>
      </c>
      <c r="H633" s="8">
        <v>24</v>
      </c>
      <c r="I633" s="142" t="s">
        <v>1932</v>
      </c>
      <c r="J633" s="167" t="s">
        <v>2007</v>
      </c>
      <c r="K633" s="9" t="s">
        <v>212</v>
      </c>
      <c r="L633" s="278">
        <v>1317</v>
      </c>
      <c r="M633" s="282" t="s">
        <v>2596</v>
      </c>
    </row>
    <row r="634" spans="1:13" ht="14.25" customHeight="1" x14ac:dyDescent="0.25">
      <c r="A634" s="374" t="s">
        <v>2448</v>
      </c>
      <c r="B634" s="386" t="s">
        <v>650</v>
      </c>
      <c r="C634" s="393" t="s">
        <v>2454</v>
      </c>
      <c r="D634" s="124">
        <v>5.6</v>
      </c>
      <c r="E634" s="22">
        <v>8</v>
      </c>
      <c r="F634" s="22">
        <v>81.3</v>
      </c>
      <c r="G634" s="22">
        <v>36.799999999999997</v>
      </c>
      <c r="H634" s="22">
        <v>12.7</v>
      </c>
      <c r="I634" s="146" t="s">
        <v>2456</v>
      </c>
      <c r="J634" s="150" t="s">
        <v>2006</v>
      </c>
      <c r="K634" s="22" t="s">
        <v>212</v>
      </c>
      <c r="L634" s="278">
        <v>265</v>
      </c>
      <c r="M634" s="282" t="s">
        <v>2596</v>
      </c>
    </row>
    <row r="635" spans="1:13" ht="14.25" customHeight="1" x14ac:dyDescent="0.25">
      <c r="A635" s="176" t="s">
        <v>375</v>
      </c>
      <c r="B635" s="65" t="s">
        <v>658</v>
      </c>
      <c r="C635" s="66" t="s">
        <v>376</v>
      </c>
      <c r="D635" s="124">
        <v>4.8987975959972792</v>
      </c>
      <c r="E635" s="8">
        <v>5.4431084399969771</v>
      </c>
      <c r="F635" s="8">
        <v>97.79</v>
      </c>
      <c r="G635" s="8">
        <v>7.62</v>
      </c>
      <c r="H635" s="8">
        <v>7.62</v>
      </c>
      <c r="I635" s="142" t="s">
        <v>1581</v>
      </c>
      <c r="J635" s="150" t="s">
        <v>2006</v>
      </c>
      <c r="K635" s="9" t="s">
        <v>212</v>
      </c>
      <c r="L635" s="278">
        <v>97</v>
      </c>
      <c r="M635" s="282" t="s">
        <v>2596</v>
      </c>
    </row>
    <row r="636" spans="1:13" ht="14.25" customHeight="1" x14ac:dyDescent="0.25">
      <c r="A636" s="181" t="s">
        <v>620</v>
      </c>
      <c r="B636" s="65" t="s">
        <v>651</v>
      </c>
      <c r="C636" s="233" t="s">
        <v>628</v>
      </c>
      <c r="D636" s="124">
        <v>19.224</v>
      </c>
      <c r="E636" s="10">
        <v>21.36</v>
      </c>
      <c r="F636" s="10">
        <v>169.55</v>
      </c>
      <c r="G636" s="10">
        <v>25.4</v>
      </c>
      <c r="H636" s="10">
        <v>17.78</v>
      </c>
      <c r="I636" s="142" t="s">
        <v>1896</v>
      </c>
      <c r="J636" s="150" t="s">
        <v>2006</v>
      </c>
      <c r="K636" s="9" t="s">
        <v>210</v>
      </c>
      <c r="L636" s="278">
        <v>503</v>
      </c>
      <c r="M636" s="282" t="s">
        <v>2596</v>
      </c>
    </row>
    <row r="637" spans="1:13" ht="14.25" customHeight="1" x14ac:dyDescent="0.25">
      <c r="A637" s="176" t="s">
        <v>161</v>
      </c>
      <c r="B637" s="65" t="s">
        <v>657</v>
      </c>
      <c r="C637" s="66" t="s">
        <v>377</v>
      </c>
      <c r="D637" s="124">
        <v>12.655227122992972</v>
      </c>
      <c r="E637" s="8">
        <v>14.061363469992191</v>
      </c>
      <c r="F637" s="8">
        <v>168.91</v>
      </c>
      <c r="G637" s="8">
        <v>24.765000000000001</v>
      </c>
      <c r="H637" s="8">
        <v>17.78</v>
      </c>
      <c r="I637" s="142" t="s">
        <v>1687</v>
      </c>
      <c r="J637" s="150" t="s">
        <v>2006</v>
      </c>
      <c r="K637" s="9" t="s">
        <v>210</v>
      </c>
      <c r="L637" s="278">
        <v>404</v>
      </c>
      <c r="M637" s="282" t="s">
        <v>2596</v>
      </c>
    </row>
    <row r="638" spans="1:13" ht="14.25" customHeight="1" x14ac:dyDescent="0.25">
      <c r="A638" s="176" t="s">
        <v>845</v>
      </c>
      <c r="B638" s="385" t="s">
        <v>496</v>
      </c>
      <c r="C638" s="66" t="s">
        <v>1126</v>
      </c>
      <c r="D638" s="211">
        <v>15.24</v>
      </c>
      <c r="E638" s="8">
        <v>4.5199999999999996</v>
      </c>
      <c r="F638" s="8">
        <v>80.010000000000005</v>
      </c>
      <c r="G638" s="8">
        <v>43.18</v>
      </c>
      <c r="H638" s="8">
        <v>10.16</v>
      </c>
      <c r="I638" s="109" t="s">
        <v>1462</v>
      </c>
      <c r="J638" s="154">
        <v>9398901090</v>
      </c>
      <c r="K638" s="9" t="s">
        <v>210</v>
      </c>
      <c r="L638" s="278">
        <v>200</v>
      </c>
      <c r="M638" s="282" t="s">
        <v>2596</v>
      </c>
    </row>
    <row r="639" spans="1:13" ht="14.25" customHeight="1" x14ac:dyDescent="0.25">
      <c r="A639" s="176" t="s">
        <v>2522</v>
      </c>
      <c r="B639" s="65" t="s">
        <v>695</v>
      </c>
      <c r="C639" s="66" t="s">
        <v>2523</v>
      </c>
      <c r="D639" s="124">
        <v>10.3</v>
      </c>
      <c r="E639" s="22">
        <v>14.2</v>
      </c>
      <c r="F639" s="22">
        <v>134.4</v>
      </c>
      <c r="G639" s="22">
        <v>69.900000000000006</v>
      </c>
      <c r="H639" s="22">
        <v>11.4</v>
      </c>
      <c r="I639" s="146" t="s">
        <v>2524</v>
      </c>
      <c r="J639" s="167">
        <v>8302420090</v>
      </c>
      <c r="K639" s="22" t="s">
        <v>210</v>
      </c>
      <c r="L639" s="278">
        <v>1048</v>
      </c>
      <c r="M639" s="282" t="s">
        <v>2596</v>
      </c>
    </row>
    <row r="640" spans="1:13" ht="14.25" customHeight="1" x14ac:dyDescent="0.25">
      <c r="A640" s="176" t="s">
        <v>1334</v>
      </c>
      <c r="B640" s="385" t="s">
        <v>496</v>
      </c>
      <c r="C640" s="66" t="s">
        <v>1340</v>
      </c>
      <c r="D640" s="124">
        <v>21.010352000000001</v>
      </c>
      <c r="E640" s="8">
        <v>23.530144</v>
      </c>
      <c r="F640" s="8">
        <v>0</v>
      </c>
      <c r="G640" s="8">
        <v>1280.1600000000001</v>
      </c>
      <c r="H640" s="8">
        <v>1280.1600000000001</v>
      </c>
      <c r="I640" s="142" t="s">
        <v>1339</v>
      </c>
      <c r="J640" s="154">
        <v>9403901090</v>
      </c>
      <c r="K640" s="9" t="s">
        <v>210</v>
      </c>
      <c r="L640" s="278">
        <v>532</v>
      </c>
      <c r="M640" s="282" t="s">
        <v>2596</v>
      </c>
    </row>
    <row r="641" spans="1:13" ht="14.25" customHeight="1" x14ac:dyDescent="0.25">
      <c r="A641" s="205" t="s">
        <v>2401</v>
      </c>
      <c r="B641" s="65" t="s">
        <v>651</v>
      </c>
      <c r="C641" s="66" t="s">
        <v>2410</v>
      </c>
      <c r="D641" s="124">
        <v>6.79</v>
      </c>
      <c r="E641" s="8">
        <v>5.43</v>
      </c>
      <c r="F641" s="8">
        <v>104.01</v>
      </c>
      <c r="G641" s="8">
        <v>32.44</v>
      </c>
      <c r="H641" s="8">
        <v>5.99</v>
      </c>
      <c r="I641" s="142" t="s">
        <v>2408</v>
      </c>
      <c r="J641" s="153" t="s">
        <v>2006</v>
      </c>
      <c r="K641" s="9" t="s">
        <v>212</v>
      </c>
      <c r="L641" s="278">
        <v>101</v>
      </c>
      <c r="M641" s="282" t="s">
        <v>2596</v>
      </c>
    </row>
    <row r="642" spans="1:13" ht="15" customHeight="1" x14ac:dyDescent="0.25">
      <c r="A642" s="205" t="s">
        <v>2404</v>
      </c>
      <c r="B642" s="65" t="s">
        <v>651</v>
      </c>
      <c r="C642" s="66" t="s">
        <v>2417</v>
      </c>
      <c r="D642" s="124">
        <v>8.14</v>
      </c>
      <c r="E642" s="8">
        <v>6.44</v>
      </c>
      <c r="F642" s="8">
        <v>104.19</v>
      </c>
      <c r="G642" s="8">
        <v>32.409999999999997</v>
      </c>
      <c r="H642" s="8">
        <v>9.5</v>
      </c>
      <c r="I642" s="142" t="s">
        <v>2414</v>
      </c>
      <c r="J642" s="153" t="s">
        <v>2006</v>
      </c>
      <c r="K642" s="9" t="s">
        <v>212</v>
      </c>
      <c r="L642" s="278">
        <v>128</v>
      </c>
      <c r="M642" s="282" t="s">
        <v>2596</v>
      </c>
    </row>
    <row r="643" spans="1:13" ht="15" customHeight="1" x14ac:dyDescent="0.25">
      <c r="A643" s="205" t="s">
        <v>2406</v>
      </c>
      <c r="B643" s="65" t="s">
        <v>651</v>
      </c>
      <c r="C643" s="66" t="s">
        <v>2419</v>
      </c>
      <c r="D643" s="124">
        <v>9.7899999999999991</v>
      </c>
      <c r="E643" s="8">
        <v>7.84</v>
      </c>
      <c r="F643" s="8">
        <v>104.01</v>
      </c>
      <c r="G643" s="8">
        <v>32.44</v>
      </c>
      <c r="H643" s="8">
        <v>10.8</v>
      </c>
      <c r="I643" s="142" t="s">
        <v>2418</v>
      </c>
      <c r="J643" s="153" t="s">
        <v>2006</v>
      </c>
      <c r="K643" s="9" t="s">
        <v>212</v>
      </c>
      <c r="L643" s="278">
        <v>180</v>
      </c>
      <c r="M643" s="282" t="s">
        <v>2596</v>
      </c>
    </row>
    <row r="644" spans="1:13" ht="15" customHeight="1" x14ac:dyDescent="0.25">
      <c r="A644" s="205" t="s">
        <v>2400</v>
      </c>
      <c r="B644" s="65" t="s">
        <v>651</v>
      </c>
      <c r="C644" s="66" t="s">
        <v>2411</v>
      </c>
      <c r="D644" s="124">
        <v>5.39</v>
      </c>
      <c r="E644" s="8">
        <v>4.25</v>
      </c>
      <c r="F644" s="8">
        <v>63.4</v>
      </c>
      <c r="G644" s="8">
        <v>32.44</v>
      </c>
      <c r="H644" s="8">
        <v>5.99</v>
      </c>
      <c r="I644" s="142" t="s">
        <v>2407</v>
      </c>
      <c r="J644" s="153" t="s">
        <v>2006</v>
      </c>
      <c r="K644" s="9" t="s">
        <v>212</v>
      </c>
      <c r="L644" s="278">
        <v>69</v>
      </c>
      <c r="M644" s="282" t="s">
        <v>2596</v>
      </c>
    </row>
    <row r="645" spans="1:13" ht="15" customHeight="1" x14ac:dyDescent="0.25">
      <c r="A645" s="205" t="s">
        <v>2403</v>
      </c>
      <c r="B645" s="65" t="s">
        <v>651</v>
      </c>
      <c r="C645" s="66" t="s">
        <v>2412</v>
      </c>
      <c r="D645" s="124">
        <v>6.79</v>
      </c>
      <c r="E645" s="8">
        <v>5.33</v>
      </c>
      <c r="F645" s="8">
        <v>63.4</v>
      </c>
      <c r="G645" s="8">
        <v>32.409999999999997</v>
      </c>
      <c r="H645" s="8">
        <v>9.5</v>
      </c>
      <c r="I645" s="142" t="s">
        <v>2413</v>
      </c>
      <c r="J645" s="153" t="s">
        <v>2006</v>
      </c>
      <c r="K645" s="9" t="s">
        <v>212</v>
      </c>
      <c r="L645" s="278">
        <v>96</v>
      </c>
      <c r="M645" s="282" t="s">
        <v>2596</v>
      </c>
    </row>
    <row r="646" spans="1:13" ht="15" customHeight="1" x14ac:dyDescent="0.25">
      <c r="A646" s="205" t="s">
        <v>785</v>
      </c>
      <c r="B646" s="65" t="s">
        <v>641</v>
      </c>
      <c r="C646" s="66" t="s">
        <v>379</v>
      </c>
      <c r="D646" s="124">
        <v>3.1005306451332779</v>
      </c>
      <c r="E646" s="8">
        <v>3.4450340501480867</v>
      </c>
      <c r="F646" s="8">
        <v>25.4</v>
      </c>
      <c r="G646" s="8">
        <v>25.4</v>
      </c>
      <c r="H646" s="8">
        <v>19.05</v>
      </c>
      <c r="I646" s="142" t="s">
        <v>1575</v>
      </c>
      <c r="J646" s="153" t="s">
        <v>2006</v>
      </c>
      <c r="K646" s="9" t="s">
        <v>210</v>
      </c>
      <c r="L646" s="278">
        <v>138</v>
      </c>
      <c r="M646" s="282" t="s">
        <v>2596</v>
      </c>
    </row>
    <row r="647" spans="1:13" ht="15" customHeight="1" x14ac:dyDescent="0.25">
      <c r="A647" s="205" t="s">
        <v>786</v>
      </c>
      <c r="B647" s="65" t="s">
        <v>641</v>
      </c>
      <c r="C647" s="66" t="s">
        <v>380</v>
      </c>
      <c r="D647" s="124">
        <v>3.1005306451332779</v>
      </c>
      <c r="E647" s="8">
        <v>3.4450340501480867</v>
      </c>
      <c r="F647" s="8">
        <v>25.4</v>
      </c>
      <c r="G647" s="8">
        <v>25.4</v>
      </c>
      <c r="H647" s="8">
        <v>19.05</v>
      </c>
      <c r="I647" s="142" t="s">
        <v>1577</v>
      </c>
      <c r="J647" s="153" t="s">
        <v>2006</v>
      </c>
      <c r="K647" s="9" t="s">
        <v>210</v>
      </c>
      <c r="L647" s="278">
        <v>138</v>
      </c>
      <c r="M647" s="282" t="s">
        <v>2596</v>
      </c>
    </row>
    <row r="648" spans="1:13" ht="15" customHeight="1" x14ac:dyDescent="0.25">
      <c r="A648" s="176" t="s">
        <v>37</v>
      </c>
      <c r="B648" s="65" t="s">
        <v>641</v>
      </c>
      <c r="C648" s="66" t="s">
        <v>2224</v>
      </c>
      <c r="D648" s="124">
        <v>3.2046300940482202</v>
      </c>
      <c r="E648" s="8">
        <v>3.5607001044980224</v>
      </c>
      <c r="F648" s="8">
        <v>46.355000000000004</v>
      </c>
      <c r="G648" s="8">
        <v>45.72</v>
      </c>
      <c r="H648" s="8">
        <v>11.43</v>
      </c>
      <c r="I648" s="142" t="s">
        <v>1692</v>
      </c>
      <c r="J648" s="153" t="s">
        <v>2006</v>
      </c>
      <c r="K648" s="9" t="s">
        <v>212</v>
      </c>
      <c r="L648" s="278">
        <v>245</v>
      </c>
      <c r="M648" s="282" t="s">
        <v>2596</v>
      </c>
    </row>
    <row r="649" spans="1:13" ht="15" customHeight="1" x14ac:dyDescent="0.25">
      <c r="A649" s="205" t="s">
        <v>787</v>
      </c>
      <c r="B649" s="65" t="s">
        <v>641</v>
      </c>
      <c r="C649" s="66" t="s">
        <v>381</v>
      </c>
      <c r="D649" s="124">
        <v>3.363841015918132</v>
      </c>
      <c r="E649" s="8">
        <v>3.7376011287979245</v>
      </c>
      <c r="F649" s="8">
        <v>26.035</v>
      </c>
      <c r="G649" s="8">
        <v>26.035</v>
      </c>
      <c r="H649" s="8">
        <v>19.684999999999999</v>
      </c>
      <c r="I649" s="142" t="s">
        <v>1595</v>
      </c>
      <c r="J649" s="153" t="s">
        <v>2006</v>
      </c>
      <c r="K649" s="9" t="s">
        <v>210</v>
      </c>
      <c r="L649" s="278">
        <v>245</v>
      </c>
      <c r="M649" s="282" t="s">
        <v>2596</v>
      </c>
    </row>
    <row r="650" spans="1:13" ht="15" x14ac:dyDescent="0.25">
      <c r="A650" s="205" t="s">
        <v>788</v>
      </c>
      <c r="B650" s="65" t="s">
        <v>641</v>
      </c>
      <c r="C650" s="66" t="s">
        <v>382</v>
      </c>
      <c r="D650" s="124">
        <v>3.363841015918132</v>
      </c>
      <c r="E650" s="8">
        <v>3.7376011287979245</v>
      </c>
      <c r="F650" s="8">
        <v>26.035</v>
      </c>
      <c r="G650" s="8">
        <v>26.035</v>
      </c>
      <c r="H650" s="8">
        <v>19.05</v>
      </c>
      <c r="I650" s="142" t="s">
        <v>1596</v>
      </c>
      <c r="J650" s="153" t="s">
        <v>2006</v>
      </c>
      <c r="K650" s="9" t="s">
        <v>210</v>
      </c>
      <c r="L650" s="278">
        <v>245</v>
      </c>
      <c r="M650" s="282" t="s">
        <v>2596</v>
      </c>
    </row>
    <row r="651" spans="1:13" ht="15" x14ac:dyDescent="0.25">
      <c r="A651" s="205" t="s">
        <v>820</v>
      </c>
      <c r="B651" s="65" t="s">
        <v>641</v>
      </c>
      <c r="C651" s="232" t="s">
        <v>2227</v>
      </c>
      <c r="D651" s="22">
        <v>2.8943729129683931</v>
      </c>
      <c r="E651" s="8">
        <v>3.2159699032982143</v>
      </c>
      <c r="F651" s="8">
        <v>26.035</v>
      </c>
      <c r="G651" s="8">
        <v>26.035</v>
      </c>
      <c r="H651" s="8">
        <v>19.05</v>
      </c>
      <c r="I651" s="142" t="s">
        <v>1679</v>
      </c>
      <c r="J651" s="153" t="s">
        <v>2006</v>
      </c>
      <c r="K651" s="9" t="s">
        <v>210</v>
      </c>
      <c r="L651" s="278">
        <v>110</v>
      </c>
      <c r="M651" s="282" t="s">
        <v>2596</v>
      </c>
    </row>
    <row r="652" spans="1:13" ht="15" x14ac:dyDescent="0.25">
      <c r="A652" s="205" t="s">
        <v>789</v>
      </c>
      <c r="B652" s="65" t="s">
        <v>641</v>
      </c>
      <c r="C652" s="66" t="s">
        <v>2225</v>
      </c>
      <c r="D652" s="22">
        <v>2.8943729129683931</v>
      </c>
      <c r="E652" s="8">
        <v>3.2159699032982143</v>
      </c>
      <c r="F652" s="8">
        <v>26.035</v>
      </c>
      <c r="G652" s="8">
        <v>26.035</v>
      </c>
      <c r="H652" s="8">
        <v>19.05</v>
      </c>
      <c r="I652" s="142" t="s">
        <v>1980</v>
      </c>
      <c r="J652" s="153" t="s">
        <v>2006</v>
      </c>
      <c r="K652" s="9" t="s">
        <v>210</v>
      </c>
      <c r="L652" s="278">
        <v>123</v>
      </c>
      <c r="M652" s="282" t="s">
        <v>2596</v>
      </c>
    </row>
    <row r="653" spans="1:13" ht="15" x14ac:dyDescent="0.25">
      <c r="A653" s="205" t="s">
        <v>790</v>
      </c>
      <c r="B653" s="65" t="s">
        <v>641</v>
      </c>
      <c r="C653" s="66" t="s">
        <v>2226</v>
      </c>
      <c r="D653" s="22">
        <v>2.8943729129683931</v>
      </c>
      <c r="E653" s="8">
        <v>3.2159699032982143</v>
      </c>
      <c r="F653" s="8">
        <v>26.035</v>
      </c>
      <c r="G653" s="8">
        <v>26.035</v>
      </c>
      <c r="H653" s="8">
        <v>17.78</v>
      </c>
      <c r="I653" s="142" t="s">
        <v>1657</v>
      </c>
      <c r="J653" s="153" t="s">
        <v>2006</v>
      </c>
      <c r="K653" s="9" t="s">
        <v>210</v>
      </c>
      <c r="L653" s="278">
        <v>123</v>
      </c>
      <c r="M653" s="282" t="s">
        <v>2596</v>
      </c>
    </row>
    <row r="654" spans="1:13" ht="15" x14ac:dyDescent="0.25">
      <c r="A654" s="205" t="s">
        <v>791</v>
      </c>
      <c r="B654" s="65" t="s">
        <v>641</v>
      </c>
      <c r="C654" s="66" t="s">
        <v>2228</v>
      </c>
      <c r="D654" s="124">
        <v>3.0168428528683244</v>
      </c>
      <c r="E654" s="8">
        <v>3.3520476142981384</v>
      </c>
      <c r="F654" s="8">
        <v>25.4</v>
      </c>
      <c r="G654" s="8">
        <v>19.05</v>
      </c>
      <c r="H654" s="8">
        <v>25.4</v>
      </c>
      <c r="I654" s="142" t="s">
        <v>1658</v>
      </c>
      <c r="J654" s="153" t="s">
        <v>2006</v>
      </c>
      <c r="K654" s="9" t="s">
        <v>210</v>
      </c>
      <c r="L654" s="278">
        <v>185</v>
      </c>
      <c r="M654" s="282" t="s">
        <v>2596</v>
      </c>
    </row>
    <row r="655" spans="1:13" ht="15" x14ac:dyDescent="0.25">
      <c r="A655" s="205" t="s">
        <v>1984</v>
      </c>
      <c r="B655" s="65" t="s">
        <v>641</v>
      </c>
      <c r="C655" s="66" t="s">
        <v>2229</v>
      </c>
      <c r="D655" s="124">
        <v>3.0168428528683244</v>
      </c>
      <c r="E655" s="8">
        <v>3.3520476142981384</v>
      </c>
      <c r="F655" s="8">
        <v>26.035</v>
      </c>
      <c r="G655" s="8">
        <v>26.035</v>
      </c>
      <c r="H655" s="8">
        <v>19.05</v>
      </c>
      <c r="I655" s="142" t="s">
        <v>1985</v>
      </c>
      <c r="J655" s="153" t="s">
        <v>2006</v>
      </c>
      <c r="K655" s="9" t="s">
        <v>210</v>
      </c>
      <c r="L655" s="278">
        <v>180</v>
      </c>
      <c r="M655" s="282" t="s">
        <v>2596</v>
      </c>
    </row>
    <row r="656" spans="1:13" ht="15" x14ac:dyDescent="0.25">
      <c r="A656" s="205" t="s">
        <v>792</v>
      </c>
      <c r="B656" s="65" t="s">
        <v>641</v>
      </c>
      <c r="C656" s="66" t="s">
        <v>2230</v>
      </c>
      <c r="D656" s="124">
        <v>3.0168428528683244</v>
      </c>
      <c r="E656" s="8">
        <v>3.3520476142981384</v>
      </c>
      <c r="F656" s="8">
        <v>26.035</v>
      </c>
      <c r="G656" s="8">
        <v>26.035</v>
      </c>
      <c r="H656" s="8">
        <v>19.05</v>
      </c>
      <c r="I656" s="142" t="s">
        <v>1659</v>
      </c>
      <c r="J656" s="153" t="s">
        <v>2006</v>
      </c>
      <c r="K656" s="9" t="s">
        <v>210</v>
      </c>
      <c r="L656" s="278">
        <v>185</v>
      </c>
      <c r="M656" s="282" t="s">
        <v>2596</v>
      </c>
    </row>
    <row r="657" spans="1:13" ht="15" x14ac:dyDescent="0.25">
      <c r="A657" s="205" t="s">
        <v>2402</v>
      </c>
      <c r="B657" s="65" t="s">
        <v>651</v>
      </c>
      <c r="C657" s="66" t="s">
        <v>2409</v>
      </c>
      <c r="D657" s="124">
        <v>8.18</v>
      </c>
      <c r="E657" s="8">
        <v>6.44</v>
      </c>
      <c r="F657" s="8">
        <v>104.19</v>
      </c>
      <c r="G657" s="8">
        <v>32.46</v>
      </c>
      <c r="H657" s="8">
        <v>7.39</v>
      </c>
      <c r="I657" s="142" t="s">
        <v>2600</v>
      </c>
      <c r="J657" s="153" t="s">
        <v>2006</v>
      </c>
      <c r="K657" s="9" t="s">
        <v>212</v>
      </c>
      <c r="L657" s="278">
        <v>128</v>
      </c>
      <c r="M657" s="282" t="s">
        <v>2596</v>
      </c>
    </row>
    <row r="658" spans="1:13" ht="15" x14ac:dyDescent="0.25">
      <c r="A658" s="205" t="s">
        <v>2405</v>
      </c>
      <c r="B658" s="65" t="s">
        <v>651</v>
      </c>
      <c r="C658" s="66" t="s">
        <v>2416</v>
      </c>
      <c r="D658" s="124">
        <v>9.24</v>
      </c>
      <c r="E658" s="8">
        <v>7.54</v>
      </c>
      <c r="F658" s="8">
        <v>104.19</v>
      </c>
      <c r="G658" s="8">
        <v>32.46</v>
      </c>
      <c r="H658" s="8">
        <v>9.5</v>
      </c>
      <c r="I658" s="142" t="s">
        <v>2415</v>
      </c>
      <c r="J658" s="153" t="s">
        <v>2006</v>
      </c>
      <c r="K658" s="9" t="s">
        <v>212</v>
      </c>
      <c r="L658" s="278">
        <v>159</v>
      </c>
      <c r="M658" s="282" t="s">
        <v>2596</v>
      </c>
    </row>
    <row r="659" spans="1:13" ht="15" x14ac:dyDescent="0.25">
      <c r="A659" s="176" t="s">
        <v>2426</v>
      </c>
      <c r="B659" s="65" t="s">
        <v>650</v>
      </c>
      <c r="C659" s="66" t="s">
        <v>2427</v>
      </c>
      <c r="D659" s="124">
        <v>6.8</v>
      </c>
      <c r="E659" s="8">
        <v>4.53</v>
      </c>
      <c r="F659" s="8">
        <v>31.8</v>
      </c>
      <c r="G659" s="8">
        <v>21.6</v>
      </c>
      <c r="H659" s="8">
        <v>4.5999999999999996</v>
      </c>
      <c r="I659" s="142" t="s">
        <v>2439</v>
      </c>
      <c r="J659" s="249" t="s">
        <v>2006</v>
      </c>
      <c r="K659" s="90" t="s">
        <v>212</v>
      </c>
      <c r="L659" s="279">
        <v>146</v>
      </c>
      <c r="M659" s="282" t="s">
        <v>2596</v>
      </c>
    </row>
    <row r="660" spans="1:13" ht="15" x14ac:dyDescent="0.25">
      <c r="A660" s="176" t="s">
        <v>2424</v>
      </c>
      <c r="B660" s="65" t="s">
        <v>650</v>
      </c>
      <c r="C660" s="66" t="s">
        <v>2425</v>
      </c>
      <c r="D660" s="124">
        <v>6.8</v>
      </c>
      <c r="E660" s="8">
        <v>4.53</v>
      </c>
      <c r="F660" s="8">
        <v>31.8</v>
      </c>
      <c r="G660" s="8">
        <v>21.6</v>
      </c>
      <c r="H660" s="8">
        <v>4.5999999999999996</v>
      </c>
      <c r="I660" s="142" t="s">
        <v>2438</v>
      </c>
      <c r="J660" s="249" t="s">
        <v>2006</v>
      </c>
      <c r="K660" s="90" t="s">
        <v>212</v>
      </c>
      <c r="L660" s="279">
        <v>146</v>
      </c>
      <c r="M660" s="282" t="s">
        <v>2596</v>
      </c>
    </row>
    <row r="661" spans="1:13" ht="15" x14ac:dyDescent="0.25">
      <c r="A661" s="176" t="s">
        <v>2428</v>
      </c>
      <c r="B661" s="65" t="s">
        <v>650</v>
      </c>
      <c r="C661" s="66" t="s">
        <v>2429</v>
      </c>
      <c r="D661" s="124">
        <v>0</v>
      </c>
      <c r="E661" s="8">
        <v>0</v>
      </c>
      <c r="F661" s="8">
        <v>57.2</v>
      </c>
      <c r="G661" s="8">
        <v>19.7</v>
      </c>
      <c r="H661" s="8">
        <v>7</v>
      </c>
      <c r="I661" s="142" t="s">
        <v>2440</v>
      </c>
      <c r="J661" s="249" t="s">
        <v>2006</v>
      </c>
      <c r="K661" s="90" t="s">
        <v>212</v>
      </c>
      <c r="L661" s="279">
        <v>185</v>
      </c>
      <c r="M661" s="282" t="s">
        <v>2596</v>
      </c>
    </row>
    <row r="662" spans="1:13" ht="15" x14ac:dyDescent="0.25">
      <c r="A662" s="176" t="s">
        <v>2430</v>
      </c>
      <c r="B662" s="65" t="s">
        <v>650</v>
      </c>
      <c r="C662" s="66" t="s">
        <v>2431</v>
      </c>
      <c r="D662" s="124">
        <v>0</v>
      </c>
      <c r="E662" s="8">
        <v>0</v>
      </c>
      <c r="F662" s="8">
        <v>57.2</v>
      </c>
      <c r="G662" s="8">
        <v>19.7</v>
      </c>
      <c r="H662" s="8">
        <v>7</v>
      </c>
      <c r="I662" s="142" t="s">
        <v>2441</v>
      </c>
      <c r="J662" s="249" t="s">
        <v>2006</v>
      </c>
      <c r="K662" s="90" t="s">
        <v>212</v>
      </c>
      <c r="L662" s="279">
        <v>185</v>
      </c>
      <c r="M662" s="282" t="s">
        <v>2596</v>
      </c>
    </row>
    <row r="663" spans="1:13" ht="15" x14ac:dyDescent="0.25">
      <c r="A663" s="176" t="s">
        <v>2434</v>
      </c>
      <c r="B663" s="65" t="s">
        <v>650</v>
      </c>
      <c r="C663" s="66" t="s">
        <v>2435</v>
      </c>
      <c r="D663" s="124">
        <v>5.14</v>
      </c>
      <c r="E663" s="8">
        <v>4.3099999999999996</v>
      </c>
      <c r="F663" s="8">
        <v>76.2</v>
      </c>
      <c r="G663" s="8">
        <v>26.7</v>
      </c>
      <c r="H663" s="8">
        <v>10.199999999999999</v>
      </c>
      <c r="I663" s="142" t="s">
        <v>2443</v>
      </c>
      <c r="J663" s="249" t="s">
        <v>2006</v>
      </c>
      <c r="K663" s="90" t="s">
        <v>212</v>
      </c>
      <c r="L663" s="279">
        <v>280</v>
      </c>
      <c r="M663" s="282" t="s">
        <v>2596</v>
      </c>
    </row>
    <row r="664" spans="1:13" ht="15" x14ac:dyDescent="0.25">
      <c r="A664" s="176" t="s">
        <v>2432</v>
      </c>
      <c r="B664" s="65" t="s">
        <v>650</v>
      </c>
      <c r="C664" s="66" t="s">
        <v>2433</v>
      </c>
      <c r="D664" s="124">
        <v>5.14</v>
      </c>
      <c r="E664" s="8">
        <v>4.3099999999999996</v>
      </c>
      <c r="F664" s="8">
        <v>76.2</v>
      </c>
      <c r="G664" s="8">
        <v>26.7</v>
      </c>
      <c r="H664" s="8">
        <v>10.199999999999999</v>
      </c>
      <c r="I664" s="142" t="s">
        <v>2442</v>
      </c>
      <c r="J664" s="249" t="s">
        <v>2006</v>
      </c>
      <c r="K664" s="90" t="s">
        <v>212</v>
      </c>
      <c r="L664" s="279">
        <v>280</v>
      </c>
      <c r="M664" s="282" t="s">
        <v>2596</v>
      </c>
    </row>
    <row r="665" spans="1:13" ht="15" x14ac:dyDescent="0.25">
      <c r="A665" s="287" t="s">
        <v>412</v>
      </c>
      <c r="B665" s="65" t="s">
        <v>641</v>
      </c>
      <c r="C665" s="233" t="s">
        <v>2231</v>
      </c>
      <c r="D665" s="124">
        <v>2.0003423516988894</v>
      </c>
      <c r="E665" s="8">
        <v>2.2226026129987662</v>
      </c>
      <c r="F665" s="8">
        <v>49.53</v>
      </c>
      <c r="G665" s="8">
        <v>36.83</v>
      </c>
      <c r="H665" s="8">
        <v>11.43</v>
      </c>
      <c r="I665" s="140" t="s">
        <v>1693</v>
      </c>
      <c r="J665" s="248" t="s">
        <v>2007</v>
      </c>
      <c r="K665" s="90" t="s">
        <v>210</v>
      </c>
      <c r="L665" s="278">
        <v>69</v>
      </c>
      <c r="M665" s="282" t="s">
        <v>2596</v>
      </c>
    </row>
    <row r="666" spans="1:13" ht="15" x14ac:dyDescent="0.25">
      <c r="A666" s="181" t="s">
        <v>590</v>
      </c>
      <c r="B666" s="65" t="s">
        <v>641</v>
      </c>
      <c r="C666" s="247" t="s">
        <v>591</v>
      </c>
      <c r="D666" s="124">
        <v>0.40500000000000003</v>
      </c>
      <c r="E666" s="10">
        <v>0.45</v>
      </c>
      <c r="F666" s="10">
        <v>21.59</v>
      </c>
      <c r="G666" s="10">
        <v>15.24</v>
      </c>
      <c r="H666" s="10">
        <v>3.81</v>
      </c>
      <c r="I666" s="140" t="s">
        <v>1895</v>
      </c>
      <c r="J666" s="248" t="s">
        <v>2007</v>
      </c>
      <c r="K666" s="155" t="s">
        <v>210</v>
      </c>
      <c r="L666" s="278">
        <v>13</v>
      </c>
      <c r="M666" s="282" t="s">
        <v>2596</v>
      </c>
    </row>
    <row r="667" spans="1:13" ht="15" x14ac:dyDescent="0.25">
      <c r="A667" s="181" t="s">
        <v>589</v>
      </c>
      <c r="B667" s="65" t="s">
        <v>641</v>
      </c>
      <c r="C667" s="247" t="s">
        <v>591</v>
      </c>
      <c r="D667" s="124">
        <v>0.40500000000000003</v>
      </c>
      <c r="E667" s="10">
        <v>0.45</v>
      </c>
      <c r="F667" s="10">
        <v>21.59</v>
      </c>
      <c r="G667" s="10">
        <v>15.24</v>
      </c>
      <c r="H667" s="10">
        <v>3.81</v>
      </c>
      <c r="I667" s="140" t="s">
        <v>1894</v>
      </c>
      <c r="J667" s="248" t="s">
        <v>2007</v>
      </c>
      <c r="K667" s="155" t="s">
        <v>210</v>
      </c>
      <c r="L667" s="278">
        <v>13</v>
      </c>
      <c r="M667" s="282" t="s">
        <v>2596</v>
      </c>
    </row>
    <row r="668" spans="1:13" ht="15" x14ac:dyDescent="0.25">
      <c r="A668" s="176" t="s">
        <v>24</v>
      </c>
      <c r="B668" s="65" t="s">
        <v>641</v>
      </c>
      <c r="C668" s="66" t="s">
        <v>2232</v>
      </c>
      <c r="D668" s="124">
        <v>1.6329325319990933</v>
      </c>
      <c r="E668" s="8">
        <v>1.8143694799989925</v>
      </c>
      <c r="F668" s="8">
        <v>26.035</v>
      </c>
      <c r="G668" s="8">
        <v>26.035</v>
      </c>
      <c r="H668" s="8">
        <v>10.16</v>
      </c>
      <c r="I668" s="142" t="s">
        <v>1574</v>
      </c>
      <c r="J668" s="248" t="s">
        <v>2007</v>
      </c>
      <c r="K668" s="90" t="s">
        <v>212</v>
      </c>
      <c r="L668" s="278">
        <v>69</v>
      </c>
      <c r="M668" s="282" t="s">
        <v>2596</v>
      </c>
    </row>
    <row r="669" spans="1:13" ht="15" x14ac:dyDescent="0.25">
      <c r="A669" s="176" t="s">
        <v>383</v>
      </c>
      <c r="B669" s="65" t="s">
        <v>641</v>
      </c>
      <c r="C669" s="66" t="s">
        <v>2272</v>
      </c>
      <c r="D669" s="124">
        <v>1.2246993989993198</v>
      </c>
      <c r="E669" s="8">
        <v>1.3607771099992443</v>
      </c>
      <c r="F669" s="8">
        <v>26.035</v>
      </c>
      <c r="G669" s="8">
        <v>26.035</v>
      </c>
      <c r="H669" s="8">
        <v>10.16</v>
      </c>
      <c r="I669" s="142" t="s">
        <v>1578</v>
      </c>
      <c r="J669" s="248" t="s">
        <v>2007</v>
      </c>
      <c r="K669" s="90" t="s">
        <v>212</v>
      </c>
      <c r="L669" s="278">
        <v>69</v>
      </c>
      <c r="M669" s="282" t="s">
        <v>2596</v>
      </c>
    </row>
    <row r="670" spans="1:13" ht="15" x14ac:dyDescent="0.25">
      <c r="A670" s="176" t="s">
        <v>42</v>
      </c>
      <c r="B670" s="65" t="s">
        <v>638</v>
      </c>
      <c r="C670" s="66" t="s">
        <v>2233</v>
      </c>
      <c r="D670" s="124">
        <v>7.6707005690657404</v>
      </c>
      <c r="E670" s="8">
        <v>8.5230006322952665</v>
      </c>
      <c r="F670" s="8">
        <v>79.019400000000005</v>
      </c>
      <c r="G670" s="8">
        <v>32.512</v>
      </c>
      <c r="H670" s="8">
        <v>18.491199999999999</v>
      </c>
      <c r="I670" s="142" t="s">
        <v>1292</v>
      </c>
      <c r="J670" s="90">
        <v>8479899790</v>
      </c>
      <c r="K670" s="90" t="s">
        <v>212</v>
      </c>
      <c r="L670" s="278">
        <v>195</v>
      </c>
      <c r="M670" s="282" t="s">
        <v>2596</v>
      </c>
    </row>
    <row r="671" spans="1:13" ht="15" x14ac:dyDescent="0.25">
      <c r="A671" s="176" t="s">
        <v>818</v>
      </c>
      <c r="B671" s="65" t="s">
        <v>496</v>
      </c>
      <c r="C671" s="66" t="s">
        <v>2234</v>
      </c>
      <c r="D671" s="124">
        <v>7.1</v>
      </c>
      <c r="E671" s="8">
        <v>7.5</v>
      </c>
      <c r="F671" s="8">
        <v>50</v>
      </c>
      <c r="G671" s="8">
        <v>51</v>
      </c>
      <c r="H671" s="8">
        <v>7.6</v>
      </c>
      <c r="I671" s="142" t="s">
        <v>1293</v>
      </c>
      <c r="J671" s="443">
        <v>9402901090</v>
      </c>
      <c r="K671" s="90" t="s">
        <v>212</v>
      </c>
      <c r="L671" s="278">
        <v>113</v>
      </c>
      <c r="M671" s="282" t="s">
        <v>2596</v>
      </c>
    </row>
    <row r="672" spans="1:13" ht="15" x14ac:dyDescent="0.25">
      <c r="A672" s="176" t="s">
        <v>43</v>
      </c>
      <c r="B672" s="65" t="s">
        <v>638</v>
      </c>
      <c r="C672" s="66" t="s">
        <v>2478</v>
      </c>
      <c r="D672" s="124">
        <v>2.6943386777985037</v>
      </c>
      <c r="E672" s="8">
        <v>2.9937096419983376</v>
      </c>
      <c r="F672" s="8">
        <v>43.18</v>
      </c>
      <c r="G672" s="8">
        <v>21.59</v>
      </c>
      <c r="H672" s="8">
        <v>15.875</v>
      </c>
      <c r="I672" s="142" t="s">
        <v>1676</v>
      </c>
      <c r="J672" s="90">
        <v>8479899790</v>
      </c>
      <c r="K672" s="90" t="s">
        <v>212</v>
      </c>
      <c r="L672" s="278">
        <v>110</v>
      </c>
      <c r="M672" s="282" t="s">
        <v>2596</v>
      </c>
    </row>
    <row r="673" spans="1:13" ht="15" x14ac:dyDescent="0.25">
      <c r="A673" s="181" t="s">
        <v>584</v>
      </c>
      <c r="B673" s="65" t="s">
        <v>641</v>
      </c>
      <c r="C673" s="233" t="s">
        <v>592</v>
      </c>
      <c r="D673" s="124">
        <v>7.2</v>
      </c>
      <c r="E673" s="10">
        <v>8.91</v>
      </c>
      <c r="F673" s="10">
        <v>74.63</v>
      </c>
      <c r="G673" s="10">
        <v>22.86</v>
      </c>
      <c r="H673" s="10">
        <v>20.96</v>
      </c>
      <c r="I673" s="142" t="s">
        <v>1883</v>
      </c>
      <c r="J673" s="90">
        <v>8479899790</v>
      </c>
      <c r="K673" s="90" t="s">
        <v>212</v>
      </c>
      <c r="L673" s="278">
        <v>333</v>
      </c>
      <c r="M673" s="282" t="s">
        <v>2596</v>
      </c>
    </row>
    <row r="674" spans="1:13" ht="15" x14ac:dyDescent="0.25">
      <c r="A674" s="176" t="s">
        <v>57</v>
      </c>
      <c r="B674" s="65" t="s">
        <v>656</v>
      </c>
      <c r="C674" s="66" t="s">
        <v>385</v>
      </c>
      <c r="D674" s="124">
        <v>2.0493303276588621</v>
      </c>
      <c r="E674" s="8">
        <v>2.2770336973987355</v>
      </c>
      <c r="F674" s="8">
        <v>30.48</v>
      </c>
      <c r="G674" s="8">
        <v>30.48</v>
      </c>
      <c r="H674" s="8">
        <v>15.24</v>
      </c>
      <c r="I674" s="142" t="s">
        <v>1703</v>
      </c>
      <c r="J674" s="249" t="s">
        <v>2006</v>
      </c>
      <c r="K674" s="90" t="s">
        <v>210</v>
      </c>
      <c r="L674" s="278">
        <v>90</v>
      </c>
      <c r="M674" s="282" t="s">
        <v>2596</v>
      </c>
    </row>
    <row r="675" spans="1:13" ht="15" x14ac:dyDescent="0.25">
      <c r="A675" s="176" t="s">
        <v>56</v>
      </c>
      <c r="B675" s="65" t="s">
        <v>656</v>
      </c>
      <c r="C675" s="66" t="s">
        <v>385</v>
      </c>
      <c r="D675" s="124">
        <v>2.4085754846986625</v>
      </c>
      <c r="E675" s="8">
        <v>2.6761949829985139</v>
      </c>
      <c r="F675" s="8">
        <v>33.020000000000003</v>
      </c>
      <c r="G675" s="8">
        <v>33.020000000000003</v>
      </c>
      <c r="H675" s="8">
        <v>10.16</v>
      </c>
      <c r="I675" s="142" t="s">
        <v>1704</v>
      </c>
      <c r="J675" s="249" t="s">
        <v>2006</v>
      </c>
      <c r="K675" s="90" t="s">
        <v>210</v>
      </c>
      <c r="L675" s="278">
        <v>110</v>
      </c>
      <c r="M675" s="282" t="s">
        <v>2596</v>
      </c>
    </row>
    <row r="676" spans="1:13" ht="15" x14ac:dyDescent="0.25">
      <c r="A676" s="176" t="s">
        <v>55</v>
      </c>
      <c r="B676" s="65" t="s">
        <v>656</v>
      </c>
      <c r="C676" s="66" t="s">
        <v>386</v>
      </c>
      <c r="D676" s="124">
        <v>1.9186957250989347</v>
      </c>
      <c r="E676" s="8">
        <v>2.1318841389988163</v>
      </c>
      <c r="F676" s="8">
        <v>50.8</v>
      </c>
      <c r="G676" s="8">
        <v>25.4</v>
      </c>
      <c r="H676" s="8">
        <v>10.16</v>
      </c>
      <c r="I676" s="142" t="s">
        <v>1705</v>
      </c>
      <c r="J676" s="249" t="s">
        <v>2006</v>
      </c>
      <c r="K676" s="90" t="s">
        <v>210</v>
      </c>
      <c r="L676" s="278">
        <v>110</v>
      </c>
      <c r="M676" s="282" t="s">
        <v>2596</v>
      </c>
    </row>
    <row r="677" spans="1:13" ht="15" x14ac:dyDescent="0.25">
      <c r="A677" s="175" t="s">
        <v>54</v>
      </c>
      <c r="B677" s="65" t="s">
        <v>656</v>
      </c>
      <c r="C677" s="242" t="s">
        <v>387</v>
      </c>
      <c r="D677" s="124">
        <v>2.2452822314987535</v>
      </c>
      <c r="E677" s="127">
        <v>2.4947580349986147</v>
      </c>
      <c r="F677" s="10">
        <v>45.72</v>
      </c>
      <c r="G677" s="10">
        <v>30.48</v>
      </c>
      <c r="H677" s="10">
        <v>15.24</v>
      </c>
      <c r="I677" s="140" t="s">
        <v>1706</v>
      </c>
      <c r="J677" s="249" t="s">
        <v>2006</v>
      </c>
      <c r="K677" s="155" t="s">
        <v>210</v>
      </c>
      <c r="L677" s="278">
        <v>90</v>
      </c>
      <c r="M677" s="282" t="s">
        <v>2596</v>
      </c>
    </row>
    <row r="678" spans="1:13" ht="15" x14ac:dyDescent="0.25">
      <c r="A678" s="175" t="s">
        <v>534</v>
      </c>
      <c r="B678" s="65" t="s">
        <v>650</v>
      </c>
      <c r="C678" s="242" t="s">
        <v>562</v>
      </c>
      <c r="D678" s="124">
        <v>0.77400000000000002</v>
      </c>
      <c r="E678" s="10">
        <v>0.86</v>
      </c>
      <c r="F678" s="10">
        <v>22.86</v>
      </c>
      <c r="G678" s="10">
        <v>15.24</v>
      </c>
      <c r="H678" s="10">
        <v>2.54</v>
      </c>
      <c r="I678" s="140" t="s">
        <v>1571</v>
      </c>
      <c r="J678" s="249" t="s">
        <v>2006</v>
      </c>
      <c r="K678" s="155" t="s">
        <v>210</v>
      </c>
      <c r="L678" s="278">
        <v>40</v>
      </c>
      <c r="M678" s="282" t="s">
        <v>2596</v>
      </c>
    </row>
    <row r="679" spans="1:13" ht="15" x14ac:dyDescent="0.25">
      <c r="A679" s="175" t="s">
        <v>388</v>
      </c>
      <c r="B679" s="65" t="s">
        <v>655</v>
      </c>
      <c r="C679" s="242" t="s">
        <v>389</v>
      </c>
      <c r="D679" s="124">
        <v>11.02229459099388</v>
      </c>
      <c r="E679" s="10">
        <v>12.25</v>
      </c>
      <c r="F679" s="10">
        <v>100.33</v>
      </c>
      <c r="G679" s="10">
        <v>50.8</v>
      </c>
      <c r="H679" s="10">
        <v>13.335000000000001</v>
      </c>
      <c r="I679" s="140" t="s">
        <v>1584</v>
      </c>
      <c r="J679" s="249" t="s">
        <v>2006</v>
      </c>
      <c r="K679" s="155" t="s">
        <v>210</v>
      </c>
      <c r="L679" s="278">
        <v>333</v>
      </c>
      <c r="M679" s="282" t="s">
        <v>2596</v>
      </c>
    </row>
    <row r="680" spans="1:13" ht="15" x14ac:dyDescent="0.25">
      <c r="A680" s="237" t="s">
        <v>2030</v>
      </c>
      <c r="B680" s="65" t="s">
        <v>636</v>
      </c>
      <c r="C680" s="241" t="s">
        <v>2032</v>
      </c>
      <c r="D680" s="124">
        <v>11</v>
      </c>
      <c r="E680" s="22">
        <v>13.596</v>
      </c>
      <c r="F680" s="22">
        <v>100.33</v>
      </c>
      <c r="G680" s="22">
        <v>50.8</v>
      </c>
      <c r="H680" s="22">
        <v>12.7</v>
      </c>
      <c r="I680" s="146" t="s">
        <v>2031</v>
      </c>
      <c r="J680" s="245" t="s">
        <v>2006</v>
      </c>
      <c r="K680" s="90" t="s">
        <v>212</v>
      </c>
      <c r="L680" s="278">
        <v>524</v>
      </c>
      <c r="M680" s="282" t="s">
        <v>2596</v>
      </c>
    </row>
    <row r="681" spans="1:13" ht="15" x14ac:dyDescent="0.25">
      <c r="A681" s="176" t="s">
        <v>59</v>
      </c>
      <c r="B681" s="65" t="s">
        <v>654</v>
      </c>
      <c r="C681" s="66" t="s">
        <v>390</v>
      </c>
      <c r="D681" s="124">
        <v>2.5718687378985718</v>
      </c>
      <c r="E681" s="8">
        <v>2.8576319309984131</v>
      </c>
      <c r="F681" s="8">
        <v>50.8</v>
      </c>
      <c r="G681" s="8">
        <v>38.1</v>
      </c>
      <c r="H681" s="8">
        <v>7.62</v>
      </c>
      <c r="I681" s="142" t="s">
        <v>1710</v>
      </c>
      <c r="J681" s="245" t="s">
        <v>2006</v>
      </c>
      <c r="K681" s="90" t="s">
        <v>212</v>
      </c>
      <c r="L681" s="278">
        <v>110</v>
      </c>
      <c r="M681" s="282" t="s">
        <v>2596</v>
      </c>
    </row>
    <row r="682" spans="1:13" ht="15" x14ac:dyDescent="0.25">
      <c r="A682" s="176" t="s">
        <v>60</v>
      </c>
      <c r="B682" s="65" t="s">
        <v>654</v>
      </c>
      <c r="C682" s="66" t="s">
        <v>391</v>
      </c>
      <c r="D682" s="124">
        <v>3.2658650639981865</v>
      </c>
      <c r="E682" s="8">
        <v>3.6287389599979849</v>
      </c>
      <c r="F682" s="8">
        <v>50.8</v>
      </c>
      <c r="G682" s="8">
        <v>38.1</v>
      </c>
      <c r="H682" s="8">
        <v>7.62</v>
      </c>
      <c r="I682" s="142" t="s">
        <v>1709</v>
      </c>
      <c r="J682" s="245" t="s">
        <v>2006</v>
      </c>
      <c r="K682" s="90" t="s">
        <v>212</v>
      </c>
      <c r="L682" s="278">
        <v>138</v>
      </c>
      <c r="M682" s="282" t="s">
        <v>2596</v>
      </c>
    </row>
    <row r="683" spans="1:13" ht="15" x14ac:dyDescent="0.25">
      <c r="A683" s="176" t="s">
        <v>61</v>
      </c>
      <c r="B683" s="65" t="s">
        <v>654</v>
      </c>
      <c r="C683" s="66" t="s">
        <v>392</v>
      </c>
      <c r="D683" s="124">
        <v>4</v>
      </c>
      <c r="E683" s="8">
        <v>5.8967008099967257</v>
      </c>
      <c r="F683" s="8">
        <v>50.8</v>
      </c>
      <c r="G683" s="8">
        <v>35.56</v>
      </c>
      <c r="H683" s="8">
        <v>5.08</v>
      </c>
      <c r="I683" s="142" t="s">
        <v>1707</v>
      </c>
      <c r="J683" s="245" t="s">
        <v>2006</v>
      </c>
      <c r="K683" s="90" t="s">
        <v>212</v>
      </c>
      <c r="L683" s="278">
        <v>223</v>
      </c>
      <c r="M683" s="282" t="s">
        <v>2596</v>
      </c>
    </row>
    <row r="684" spans="1:13" ht="15" x14ac:dyDescent="0.25">
      <c r="A684" s="176" t="s">
        <v>62</v>
      </c>
      <c r="B684" s="65" t="s">
        <v>654</v>
      </c>
      <c r="C684" s="66" t="s">
        <v>393</v>
      </c>
      <c r="D684" s="124">
        <v>9.3893620589947862</v>
      </c>
      <c r="E684" s="8">
        <v>10.432624509994207</v>
      </c>
      <c r="F684" s="8">
        <v>66.040000000000006</v>
      </c>
      <c r="G684" s="8">
        <v>61.594999999999999</v>
      </c>
      <c r="H684" s="8">
        <v>7.62</v>
      </c>
      <c r="I684" s="142" t="s">
        <v>1688</v>
      </c>
      <c r="J684" s="245" t="s">
        <v>2006</v>
      </c>
      <c r="K684" s="90" t="s">
        <v>212</v>
      </c>
      <c r="L684" s="278">
        <v>278</v>
      </c>
      <c r="M684" s="282" t="s">
        <v>2596</v>
      </c>
    </row>
    <row r="685" spans="1:13" ht="15" x14ac:dyDescent="0.25">
      <c r="A685" s="176" t="s">
        <v>63</v>
      </c>
      <c r="B685" s="65" t="s">
        <v>654</v>
      </c>
      <c r="C685" s="66" t="s">
        <v>394</v>
      </c>
      <c r="D685" s="124">
        <v>11.124352874243824</v>
      </c>
      <c r="E685" s="8">
        <v>12.360392082493137</v>
      </c>
      <c r="F685" s="8">
        <v>66.040000000000006</v>
      </c>
      <c r="G685" s="8">
        <v>61.594999999999999</v>
      </c>
      <c r="H685" s="8">
        <v>7.62</v>
      </c>
      <c r="I685" s="142" t="s">
        <v>1689</v>
      </c>
      <c r="J685" s="245" t="s">
        <v>2006</v>
      </c>
      <c r="K685" s="90" t="s">
        <v>212</v>
      </c>
      <c r="L685" s="278">
        <v>333</v>
      </c>
      <c r="M685" s="282" t="s">
        <v>2596</v>
      </c>
    </row>
    <row r="686" spans="1:13" ht="15" x14ac:dyDescent="0.25">
      <c r="A686" s="176" t="s">
        <v>64</v>
      </c>
      <c r="B686" s="65" t="s">
        <v>654</v>
      </c>
      <c r="C686" s="66" t="s">
        <v>395</v>
      </c>
      <c r="D686" s="124">
        <v>12.777697062892905</v>
      </c>
      <c r="E686" s="8">
        <v>14.197441180992117</v>
      </c>
      <c r="F686" s="8">
        <v>60.96</v>
      </c>
      <c r="G686" s="8">
        <v>7.62</v>
      </c>
      <c r="H686" s="8">
        <v>84.454999999999998</v>
      </c>
      <c r="I686" s="142" t="s">
        <v>1696</v>
      </c>
      <c r="J686" s="245" t="s">
        <v>2006</v>
      </c>
      <c r="K686" s="90" t="s">
        <v>212</v>
      </c>
      <c r="L686" s="278">
        <v>421</v>
      </c>
      <c r="M686" s="282" t="s">
        <v>2596</v>
      </c>
    </row>
    <row r="687" spans="1:13" ht="15" x14ac:dyDescent="0.25">
      <c r="A687" s="176" t="s">
        <v>65</v>
      </c>
      <c r="B687" s="65" t="s">
        <v>654</v>
      </c>
      <c r="C687" s="66" t="s">
        <v>396</v>
      </c>
      <c r="D687" s="124">
        <v>20</v>
      </c>
      <c r="E687" s="8">
        <v>24.947580349986147</v>
      </c>
      <c r="F687" s="8">
        <v>82.55</v>
      </c>
      <c r="G687" s="8">
        <v>62.230000000000004</v>
      </c>
      <c r="H687" s="8">
        <v>10.16</v>
      </c>
      <c r="I687" s="142" t="s">
        <v>1677</v>
      </c>
      <c r="J687" s="245" t="s">
        <v>2006</v>
      </c>
      <c r="K687" s="90" t="s">
        <v>212</v>
      </c>
      <c r="L687" s="278">
        <v>560</v>
      </c>
      <c r="M687" s="282" t="s">
        <v>2596</v>
      </c>
    </row>
    <row r="688" spans="1:13" ht="15" x14ac:dyDescent="0.25">
      <c r="A688" s="205" t="s">
        <v>793</v>
      </c>
      <c r="B688" s="65" t="s">
        <v>641</v>
      </c>
      <c r="C688" s="232" t="s">
        <v>795</v>
      </c>
      <c r="D688" s="124">
        <v>18.390902641639787</v>
      </c>
      <c r="E688" s="8">
        <v>20.43433626848865</v>
      </c>
      <c r="F688" s="8">
        <v>42.545000000000002</v>
      </c>
      <c r="G688" s="8">
        <v>29.21</v>
      </c>
      <c r="H688" s="8">
        <v>63.5</v>
      </c>
      <c r="I688" s="142" t="s">
        <v>1708</v>
      </c>
      <c r="J688" s="234" t="s">
        <v>2006</v>
      </c>
      <c r="K688" s="90" t="s">
        <v>210</v>
      </c>
      <c r="L688" s="278">
        <v>483</v>
      </c>
      <c r="M688" s="282" t="s">
        <v>2596</v>
      </c>
    </row>
    <row r="689" spans="1:13" ht="15" x14ac:dyDescent="0.25">
      <c r="A689" s="205" t="s">
        <v>794</v>
      </c>
      <c r="B689" s="65" t="s">
        <v>641</v>
      </c>
      <c r="C689" s="232" t="s">
        <v>796</v>
      </c>
      <c r="D689" s="124">
        <v>18.390902641639787</v>
      </c>
      <c r="E689" s="8">
        <v>20.43433626848865</v>
      </c>
      <c r="F689" s="8">
        <v>42.545000000000002</v>
      </c>
      <c r="G689" s="8">
        <v>29.21</v>
      </c>
      <c r="H689" s="8">
        <v>63.5</v>
      </c>
      <c r="I689" s="142" t="s">
        <v>1082</v>
      </c>
      <c r="J689" s="234" t="s">
        <v>2006</v>
      </c>
      <c r="K689" s="90" t="s">
        <v>210</v>
      </c>
      <c r="L689" s="278">
        <v>483</v>
      </c>
      <c r="M689" s="282" t="s">
        <v>2596</v>
      </c>
    </row>
    <row r="690" spans="1:13" ht="15" x14ac:dyDescent="0.25">
      <c r="A690" s="205" t="s">
        <v>1144</v>
      </c>
      <c r="B690" s="65" t="s">
        <v>641</v>
      </c>
      <c r="C690" s="232" t="s">
        <v>1146</v>
      </c>
      <c r="D690" s="124">
        <v>12</v>
      </c>
      <c r="E690" s="8">
        <v>14.1</v>
      </c>
      <c r="F690" s="8">
        <v>73</v>
      </c>
      <c r="G690" s="8">
        <v>48</v>
      </c>
      <c r="H690" s="8">
        <v>17.8</v>
      </c>
      <c r="I690" s="109" t="s">
        <v>1472</v>
      </c>
      <c r="J690" s="234" t="s">
        <v>2006</v>
      </c>
      <c r="K690" s="90" t="s">
        <v>210</v>
      </c>
      <c r="L690" s="278">
        <v>497</v>
      </c>
      <c r="M690" s="282" t="s">
        <v>2596</v>
      </c>
    </row>
    <row r="691" spans="1:13" ht="15" x14ac:dyDescent="0.25">
      <c r="A691" s="205" t="s">
        <v>1143</v>
      </c>
      <c r="B691" s="65" t="s">
        <v>641</v>
      </c>
      <c r="C691" s="232" t="s">
        <v>1145</v>
      </c>
      <c r="D691" s="124">
        <v>12</v>
      </c>
      <c r="E691" s="8">
        <v>14.1</v>
      </c>
      <c r="F691" s="8">
        <v>73</v>
      </c>
      <c r="G691" s="8">
        <v>48</v>
      </c>
      <c r="H691" s="8">
        <v>17.8</v>
      </c>
      <c r="I691" s="109" t="s">
        <v>1473</v>
      </c>
      <c r="J691" s="234" t="s">
        <v>2006</v>
      </c>
      <c r="K691" s="90" t="s">
        <v>210</v>
      </c>
      <c r="L691" s="278">
        <v>497</v>
      </c>
      <c r="M691" s="282" t="s">
        <v>2596</v>
      </c>
    </row>
    <row r="692" spans="1:13" ht="15" x14ac:dyDescent="0.25">
      <c r="A692" s="181" t="s">
        <v>618</v>
      </c>
      <c r="B692" s="65" t="s">
        <v>642</v>
      </c>
      <c r="C692" s="233" t="s">
        <v>1034</v>
      </c>
      <c r="D692" s="124">
        <v>2.9</v>
      </c>
      <c r="E692" s="10">
        <v>3.18</v>
      </c>
      <c r="F692" s="10">
        <v>26</v>
      </c>
      <c r="G692" s="10">
        <v>26</v>
      </c>
      <c r="H692" s="10">
        <v>13.97</v>
      </c>
      <c r="I692" s="140" t="s">
        <v>1917</v>
      </c>
      <c r="J692" s="234" t="s">
        <v>2006</v>
      </c>
      <c r="K692" s="155" t="s">
        <v>210</v>
      </c>
      <c r="L692" s="278">
        <v>333</v>
      </c>
      <c r="M692" s="282" t="s">
        <v>2596</v>
      </c>
    </row>
    <row r="693" spans="1:13" ht="15" x14ac:dyDescent="0.25">
      <c r="A693" s="181" t="s">
        <v>619</v>
      </c>
      <c r="B693" s="65" t="s">
        <v>642</v>
      </c>
      <c r="C693" s="233" t="s">
        <v>1035</v>
      </c>
      <c r="D693" s="124">
        <v>2.9</v>
      </c>
      <c r="E693" s="10">
        <v>3.18</v>
      </c>
      <c r="F693" s="10">
        <v>26</v>
      </c>
      <c r="G693" s="10">
        <v>26</v>
      </c>
      <c r="H693" s="10">
        <v>13.97</v>
      </c>
      <c r="I693" s="140" t="s">
        <v>1923</v>
      </c>
      <c r="J693" s="234" t="s">
        <v>2006</v>
      </c>
      <c r="K693" s="155" t="s">
        <v>210</v>
      </c>
      <c r="L693" s="278">
        <v>333</v>
      </c>
      <c r="M693" s="282" t="s">
        <v>2596</v>
      </c>
    </row>
    <row r="694" spans="1:13" ht="15" x14ac:dyDescent="0.25">
      <c r="A694" s="176" t="s">
        <v>105</v>
      </c>
      <c r="B694" s="65" t="s">
        <v>653</v>
      </c>
      <c r="C694" s="66" t="s">
        <v>397</v>
      </c>
      <c r="D694" s="124">
        <v>9.3077154323948328</v>
      </c>
      <c r="E694" s="8">
        <v>10.341906035994258</v>
      </c>
      <c r="F694" s="8">
        <v>56.515000000000001</v>
      </c>
      <c r="G694" s="8">
        <v>30.48</v>
      </c>
      <c r="H694" s="8">
        <v>33.020000000000003</v>
      </c>
      <c r="I694" s="142" t="s">
        <v>1664</v>
      </c>
      <c r="J694" s="234" t="s">
        <v>2006</v>
      </c>
      <c r="K694" s="90" t="s">
        <v>212</v>
      </c>
      <c r="L694" s="278">
        <v>372</v>
      </c>
      <c r="M694" s="282" t="s">
        <v>2596</v>
      </c>
    </row>
    <row r="695" spans="1:13" ht="15" x14ac:dyDescent="0.25">
      <c r="A695" s="176" t="s">
        <v>106</v>
      </c>
      <c r="B695" s="65" t="s">
        <v>653</v>
      </c>
      <c r="C695" s="66" t="s">
        <v>398</v>
      </c>
      <c r="D695" s="124">
        <v>10.124181698394379</v>
      </c>
      <c r="E695" s="8">
        <v>11.249090775993754</v>
      </c>
      <c r="F695" s="8">
        <v>60.96</v>
      </c>
      <c r="G695" s="8">
        <v>30.48</v>
      </c>
      <c r="H695" s="8">
        <v>30.48</v>
      </c>
      <c r="I695" s="142" t="s">
        <v>1665</v>
      </c>
      <c r="J695" s="234" t="s">
        <v>2006</v>
      </c>
      <c r="K695" s="90" t="s">
        <v>212</v>
      </c>
      <c r="L695" s="278">
        <v>399</v>
      </c>
      <c r="M695" s="282" t="s">
        <v>2596</v>
      </c>
    </row>
    <row r="696" spans="1:13" ht="15" x14ac:dyDescent="0.25">
      <c r="A696" s="176" t="s">
        <v>107</v>
      </c>
      <c r="B696" s="65" t="s">
        <v>653</v>
      </c>
      <c r="C696" s="66" t="s">
        <v>399</v>
      </c>
      <c r="D696" s="124">
        <v>12.491933869793066</v>
      </c>
      <c r="E696" s="8">
        <v>13.879926521992294</v>
      </c>
      <c r="F696" s="8">
        <v>91.44</v>
      </c>
      <c r="G696" s="8">
        <v>30.48</v>
      </c>
      <c r="H696" s="8">
        <v>30.48</v>
      </c>
      <c r="I696" s="142" t="s">
        <v>1666</v>
      </c>
      <c r="J696" s="234" t="s">
        <v>2006</v>
      </c>
      <c r="K696" s="90" t="s">
        <v>212</v>
      </c>
      <c r="L696" s="278">
        <v>431</v>
      </c>
      <c r="M696" s="282" t="s">
        <v>2596</v>
      </c>
    </row>
    <row r="697" spans="1:13" ht="15" x14ac:dyDescent="0.25">
      <c r="A697" s="176" t="s">
        <v>108</v>
      </c>
      <c r="B697" s="65" t="s">
        <v>653</v>
      </c>
      <c r="C697" s="66" t="s">
        <v>400</v>
      </c>
      <c r="D697" s="124">
        <v>10.450768204794198</v>
      </c>
      <c r="E697" s="8">
        <v>11.611964671993553</v>
      </c>
      <c r="F697" s="8">
        <v>56.515000000000001</v>
      </c>
      <c r="G697" s="8">
        <v>30.48</v>
      </c>
      <c r="H697" s="8">
        <v>33.020000000000003</v>
      </c>
      <c r="I697" s="142" t="s">
        <v>1667</v>
      </c>
      <c r="J697" s="234" t="s">
        <v>2006</v>
      </c>
      <c r="K697" s="90" t="s">
        <v>212</v>
      </c>
      <c r="L697" s="278">
        <v>431</v>
      </c>
      <c r="M697" s="282" t="s">
        <v>2596</v>
      </c>
    </row>
    <row r="698" spans="1:13" ht="15" x14ac:dyDescent="0.25">
      <c r="A698" s="176" t="s">
        <v>109</v>
      </c>
      <c r="B698" s="65" t="s">
        <v>653</v>
      </c>
      <c r="C698" s="66" t="s">
        <v>401</v>
      </c>
      <c r="D698" s="124">
        <v>11.144764530893813</v>
      </c>
      <c r="E698" s="8">
        <v>12.383071700993124</v>
      </c>
      <c r="F698" s="8">
        <v>60.96</v>
      </c>
      <c r="G698" s="8">
        <v>30.48</v>
      </c>
      <c r="H698" s="8">
        <v>30.48</v>
      </c>
      <c r="I698" s="142" t="s">
        <v>1668</v>
      </c>
      <c r="J698" s="234" t="s">
        <v>2006</v>
      </c>
      <c r="K698" s="90" t="s">
        <v>212</v>
      </c>
      <c r="L698" s="278">
        <v>461</v>
      </c>
      <c r="M698" s="282" t="s">
        <v>2596</v>
      </c>
    </row>
    <row r="699" spans="1:13" ht="15" x14ac:dyDescent="0.25">
      <c r="A699" s="176" t="s">
        <v>110</v>
      </c>
      <c r="B699" s="65" t="s">
        <v>653</v>
      </c>
      <c r="C699" s="66" t="s">
        <v>402</v>
      </c>
      <c r="D699" s="124">
        <v>12.369463929893131</v>
      </c>
      <c r="E699" s="8">
        <v>13.743848810992368</v>
      </c>
      <c r="F699" s="8">
        <v>91.44</v>
      </c>
      <c r="G699" s="8">
        <v>30.48</v>
      </c>
      <c r="H699" s="8">
        <v>30.48</v>
      </c>
      <c r="I699" s="142" t="s">
        <v>1669</v>
      </c>
      <c r="J699" s="234" t="s">
        <v>2006</v>
      </c>
      <c r="K699" s="90" t="s">
        <v>212</v>
      </c>
      <c r="L699" s="278">
        <v>494</v>
      </c>
      <c r="M699" s="282" t="s">
        <v>2596</v>
      </c>
    </row>
    <row r="700" spans="1:13" ht="15" x14ac:dyDescent="0.25">
      <c r="A700" s="181" t="s">
        <v>525</v>
      </c>
      <c r="B700" s="65" t="s">
        <v>644</v>
      </c>
      <c r="C700" s="66" t="s">
        <v>558</v>
      </c>
      <c r="D700" s="124">
        <v>73.62</v>
      </c>
      <c r="E700" s="10">
        <v>81.8</v>
      </c>
      <c r="F700" s="10">
        <v>190.5</v>
      </c>
      <c r="G700" s="10">
        <v>106.68</v>
      </c>
      <c r="H700" s="10">
        <v>35.56</v>
      </c>
      <c r="I700" s="140" t="s">
        <v>1873</v>
      </c>
      <c r="J700" s="245" t="s">
        <v>2006</v>
      </c>
      <c r="K700" s="155" t="s">
        <v>212</v>
      </c>
      <c r="L700" s="278">
        <v>2634</v>
      </c>
      <c r="M700" s="282" t="s">
        <v>2596</v>
      </c>
    </row>
    <row r="701" spans="1:13" ht="15" customHeight="1" x14ac:dyDescent="0.25">
      <c r="A701" s="181" t="s">
        <v>526</v>
      </c>
      <c r="B701" s="65" t="s">
        <v>644</v>
      </c>
      <c r="C701" s="66" t="s">
        <v>559</v>
      </c>
      <c r="D701" s="124">
        <v>73.62</v>
      </c>
      <c r="E701" s="10">
        <v>81.8</v>
      </c>
      <c r="F701" s="10">
        <v>190.5</v>
      </c>
      <c r="G701" s="10">
        <v>106.68</v>
      </c>
      <c r="H701" s="10">
        <v>35.56</v>
      </c>
      <c r="I701" s="140" t="s">
        <v>1877</v>
      </c>
      <c r="J701" s="245" t="s">
        <v>2006</v>
      </c>
      <c r="K701" s="155" t="s">
        <v>210</v>
      </c>
      <c r="L701" s="278">
        <v>2634</v>
      </c>
      <c r="M701" s="282" t="s">
        <v>2596</v>
      </c>
    </row>
    <row r="702" spans="1:13" ht="15" x14ac:dyDescent="0.25">
      <c r="A702" s="176" t="s">
        <v>172</v>
      </c>
      <c r="B702" s="65" t="s">
        <v>637</v>
      </c>
      <c r="C702" s="66" t="s">
        <v>405</v>
      </c>
      <c r="D702" s="124">
        <v>20.819889782988437</v>
      </c>
      <c r="E702" s="8">
        <v>23.133210869987153</v>
      </c>
      <c r="F702" s="8">
        <v>92.710000000000008</v>
      </c>
      <c r="G702" s="8">
        <v>31.75</v>
      </c>
      <c r="H702" s="8">
        <v>26.67</v>
      </c>
      <c r="I702" s="142" t="s">
        <v>1794</v>
      </c>
      <c r="J702" s="248" t="s">
        <v>2007</v>
      </c>
      <c r="K702" s="90" t="s">
        <v>210</v>
      </c>
      <c r="L702" s="278">
        <v>1130</v>
      </c>
      <c r="M702" s="282" t="s">
        <v>2596</v>
      </c>
    </row>
    <row r="703" spans="1:13" ht="15" x14ac:dyDescent="0.25">
      <c r="A703" s="176" t="s">
        <v>129</v>
      </c>
      <c r="B703" s="65" t="s">
        <v>646</v>
      </c>
      <c r="C703" s="66" t="s">
        <v>406</v>
      </c>
      <c r="D703" s="124">
        <v>10.614061457994106</v>
      </c>
      <c r="E703" s="8">
        <v>11.793401619993451</v>
      </c>
      <c r="F703" s="8">
        <v>92.075000000000003</v>
      </c>
      <c r="G703" s="8">
        <v>36.195</v>
      </c>
      <c r="H703" s="8">
        <v>26.67</v>
      </c>
      <c r="I703" s="142" t="s">
        <v>1787</v>
      </c>
      <c r="J703" s="245" t="s">
        <v>2006</v>
      </c>
      <c r="K703" s="90" t="s">
        <v>210</v>
      </c>
      <c r="L703" s="278">
        <v>391</v>
      </c>
      <c r="M703" s="282" t="s">
        <v>2596</v>
      </c>
    </row>
    <row r="704" spans="1:13" ht="15" x14ac:dyDescent="0.25">
      <c r="A704" s="176" t="s">
        <v>171</v>
      </c>
      <c r="B704" s="65" t="s">
        <v>637</v>
      </c>
      <c r="C704" s="66" t="s">
        <v>1033</v>
      </c>
      <c r="D704" s="124">
        <v>13.879926521992294</v>
      </c>
      <c r="E704" s="8">
        <v>15.422140579991437</v>
      </c>
      <c r="F704" s="8">
        <v>92.710000000000008</v>
      </c>
      <c r="G704" s="8">
        <v>31.75</v>
      </c>
      <c r="H704" s="8">
        <v>26.67</v>
      </c>
      <c r="I704" s="142" t="s">
        <v>1792</v>
      </c>
      <c r="J704" s="248" t="s">
        <v>2007</v>
      </c>
      <c r="K704" s="90" t="s">
        <v>210</v>
      </c>
      <c r="L704" s="278">
        <v>605</v>
      </c>
      <c r="M704" s="282" t="s">
        <v>2596</v>
      </c>
    </row>
    <row r="705" spans="1:13" ht="15" x14ac:dyDescent="0.25">
      <c r="A705" s="223" t="s">
        <v>817</v>
      </c>
      <c r="B705" s="65" t="s">
        <v>645</v>
      </c>
      <c r="C705" s="66" t="s">
        <v>816</v>
      </c>
      <c r="D705" s="124">
        <v>75</v>
      </c>
      <c r="E705" s="10">
        <v>85</v>
      </c>
      <c r="F705" s="8">
        <v>92.710000000000008</v>
      </c>
      <c r="G705" s="8">
        <v>31.75</v>
      </c>
      <c r="H705" s="8">
        <v>26.67</v>
      </c>
      <c r="I705" s="142" t="s">
        <v>1927</v>
      </c>
      <c r="J705" s="248" t="s">
        <v>2007</v>
      </c>
      <c r="K705" s="90" t="s">
        <v>210</v>
      </c>
      <c r="L705" s="278">
        <v>1241</v>
      </c>
      <c r="M705" s="282" t="s">
        <v>2596</v>
      </c>
    </row>
    <row r="706" spans="1:13" ht="25.5" x14ac:dyDescent="0.25">
      <c r="A706" s="187" t="s">
        <v>1004</v>
      </c>
      <c r="B706" s="65" t="s">
        <v>645</v>
      </c>
      <c r="C706" s="66" t="s">
        <v>1010</v>
      </c>
      <c r="D706" s="124">
        <v>64.09</v>
      </c>
      <c r="E706" s="22">
        <v>76.36</v>
      </c>
      <c r="F706" s="22">
        <v>132.08000000000001</v>
      </c>
      <c r="G706" s="22">
        <v>116.84</v>
      </c>
      <c r="H706" s="22">
        <v>35.56</v>
      </c>
      <c r="I706" s="146" t="s">
        <v>1083</v>
      </c>
      <c r="J706" s="248" t="s">
        <v>2007</v>
      </c>
      <c r="K706" s="90" t="s">
        <v>210</v>
      </c>
      <c r="L706" s="278">
        <v>1749</v>
      </c>
      <c r="M706" s="282" t="s">
        <v>2596</v>
      </c>
    </row>
    <row r="707" spans="1:13" ht="25.5" x14ac:dyDescent="0.25">
      <c r="A707" s="187" t="s">
        <v>1000</v>
      </c>
      <c r="B707" s="65" t="s">
        <v>645</v>
      </c>
      <c r="C707" s="66" t="s">
        <v>1006</v>
      </c>
      <c r="D707" s="124">
        <v>64.09</v>
      </c>
      <c r="E707" s="22">
        <v>76.36</v>
      </c>
      <c r="F707" s="22">
        <v>132.08000000000001</v>
      </c>
      <c r="G707" s="22">
        <v>116.84</v>
      </c>
      <c r="H707" s="22">
        <v>35.56</v>
      </c>
      <c r="I707" s="146" t="s">
        <v>1963</v>
      </c>
      <c r="J707" s="248" t="s">
        <v>2007</v>
      </c>
      <c r="K707" s="90" t="s">
        <v>210</v>
      </c>
      <c r="L707" s="278">
        <v>1749</v>
      </c>
      <c r="M707" s="282" t="s">
        <v>2596</v>
      </c>
    </row>
    <row r="708" spans="1:13" ht="25.5" x14ac:dyDescent="0.25">
      <c r="A708" s="187" t="s">
        <v>1002</v>
      </c>
      <c r="B708" s="65" t="s">
        <v>645</v>
      </c>
      <c r="C708" s="66" t="s">
        <v>1008</v>
      </c>
      <c r="D708" s="124">
        <v>64.09</v>
      </c>
      <c r="E708" s="22">
        <v>76.36</v>
      </c>
      <c r="F708" s="22">
        <v>132.08000000000001</v>
      </c>
      <c r="G708" s="22">
        <v>116.84</v>
      </c>
      <c r="H708" s="22">
        <v>35.56</v>
      </c>
      <c r="I708" s="146" t="s">
        <v>1084</v>
      </c>
      <c r="J708" s="248" t="s">
        <v>2007</v>
      </c>
      <c r="K708" s="90" t="s">
        <v>210</v>
      </c>
      <c r="L708" s="278">
        <v>1749</v>
      </c>
      <c r="M708" s="282" t="s">
        <v>2596</v>
      </c>
    </row>
    <row r="709" spans="1:13" ht="15" x14ac:dyDescent="0.25">
      <c r="A709" s="205" t="s">
        <v>779</v>
      </c>
      <c r="B709" s="65" t="s">
        <v>645</v>
      </c>
      <c r="C709" s="66" t="s">
        <v>2238</v>
      </c>
      <c r="D709" s="124">
        <v>80</v>
      </c>
      <c r="E709" s="8">
        <v>87.996919779951142</v>
      </c>
      <c r="F709" s="8">
        <v>190.5</v>
      </c>
      <c r="G709" s="8">
        <v>111.76</v>
      </c>
      <c r="H709" s="8">
        <v>33.020000000000003</v>
      </c>
      <c r="I709" s="142" t="s">
        <v>1789</v>
      </c>
      <c r="J709" s="248" t="s">
        <v>2007</v>
      </c>
      <c r="K709" s="90" t="s">
        <v>210</v>
      </c>
      <c r="L709" s="278">
        <v>1241</v>
      </c>
      <c r="M709" s="282" t="s">
        <v>2596</v>
      </c>
    </row>
    <row r="710" spans="1:13" ht="15" x14ac:dyDescent="0.25">
      <c r="A710" s="205" t="s">
        <v>780</v>
      </c>
      <c r="B710" s="65" t="s">
        <v>645</v>
      </c>
      <c r="C710" s="66" t="s">
        <v>2237</v>
      </c>
      <c r="D710" s="124">
        <v>80</v>
      </c>
      <c r="E710" s="8">
        <v>88</v>
      </c>
      <c r="F710" s="8">
        <v>190.5</v>
      </c>
      <c r="G710" s="8">
        <v>111.76</v>
      </c>
      <c r="H710" s="8">
        <v>33.020000000000003</v>
      </c>
      <c r="I710" s="142" t="s">
        <v>1790</v>
      </c>
      <c r="J710" s="248" t="s">
        <v>2007</v>
      </c>
      <c r="K710" s="90" t="s">
        <v>210</v>
      </c>
      <c r="L710" s="278">
        <v>1241</v>
      </c>
      <c r="M710" s="282" t="s">
        <v>2596</v>
      </c>
    </row>
    <row r="711" spans="1:13" ht="25.5" x14ac:dyDescent="0.25">
      <c r="A711" s="187" t="s">
        <v>1005</v>
      </c>
      <c r="B711" s="65" t="s">
        <v>645</v>
      </c>
      <c r="C711" s="66" t="s">
        <v>1353</v>
      </c>
      <c r="D711" s="124">
        <v>64.09</v>
      </c>
      <c r="E711" s="22">
        <v>76.36</v>
      </c>
      <c r="F711" s="22">
        <v>132.08000000000001</v>
      </c>
      <c r="G711" s="22">
        <v>116.84</v>
      </c>
      <c r="H711" s="22">
        <v>35.56</v>
      </c>
      <c r="I711" s="146" t="s">
        <v>1085</v>
      </c>
      <c r="J711" s="248" t="s">
        <v>2007</v>
      </c>
      <c r="K711" s="90" t="s">
        <v>210</v>
      </c>
      <c r="L711" s="278">
        <v>1875</v>
      </c>
      <c r="M711" s="282" t="s">
        <v>2596</v>
      </c>
    </row>
    <row r="712" spans="1:13" ht="25.5" x14ac:dyDescent="0.25">
      <c r="A712" s="187" t="s">
        <v>1001</v>
      </c>
      <c r="B712" s="65" t="s">
        <v>645</v>
      </c>
      <c r="C712" s="66" t="s">
        <v>1007</v>
      </c>
      <c r="D712" s="124">
        <v>64.09</v>
      </c>
      <c r="E712" s="22">
        <v>76.36</v>
      </c>
      <c r="F712" s="22">
        <v>132.08000000000001</v>
      </c>
      <c r="G712" s="22">
        <v>116.84</v>
      </c>
      <c r="H712" s="22">
        <v>35.56</v>
      </c>
      <c r="I712" s="146" t="s">
        <v>1964</v>
      </c>
      <c r="J712" s="248" t="s">
        <v>2007</v>
      </c>
      <c r="K712" s="90" t="s">
        <v>210</v>
      </c>
      <c r="L712" s="278">
        <v>1875</v>
      </c>
      <c r="M712" s="282" t="s">
        <v>2596</v>
      </c>
    </row>
    <row r="713" spans="1:13" ht="25.5" x14ac:dyDescent="0.25">
      <c r="A713" s="187" t="s">
        <v>1003</v>
      </c>
      <c r="B713" s="65" t="s">
        <v>645</v>
      </c>
      <c r="C713" s="66" t="s">
        <v>1009</v>
      </c>
      <c r="D713" s="124">
        <v>64.09</v>
      </c>
      <c r="E713" s="22">
        <v>76.36</v>
      </c>
      <c r="F713" s="22">
        <v>132.08000000000001</v>
      </c>
      <c r="G713" s="22">
        <v>116.84</v>
      </c>
      <c r="H713" s="22">
        <v>35.56</v>
      </c>
      <c r="I713" s="146" t="s">
        <v>1086</v>
      </c>
      <c r="J713" s="248" t="s">
        <v>2007</v>
      </c>
      <c r="K713" s="90" t="s">
        <v>210</v>
      </c>
      <c r="L713" s="278">
        <v>1875</v>
      </c>
      <c r="M713" s="282" t="s">
        <v>2596</v>
      </c>
    </row>
    <row r="714" spans="1:13" ht="15" x14ac:dyDescent="0.25">
      <c r="A714" s="187" t="s">
        <v>1443</v>
      </c>
      <c r="B714" s="65" t="s">
        <v>646</v>
      </c>
      <c r="C714" s="66" t="s">
        <v>1451</v>
      </c>
      <c r="D714" s="124">
        <v>54.9</v>
      </c>
      <c r="E714" s="22">
        <v>60.3</v>
      </c>
      <c r="F714" s="22">
        <v>101.6</v>
      </c>
      <c r="G714" s="22">
        <v>76.2</v>
      </c>
      <c r="H714" s="22">
        <v>29.2</v>
      </c>
      <c r="I714" s="146" t="s">
        <v>1497</v>
      </c>
      <c r="J714" s="248" t="s">
        <v>2006</v>
      </c>
      <c r="K714" s="90" t="s">
        <v>210</v>
      </c>
      <c r="L714" s="278">
        <v>2325</v>
      </c>
      <c r="M714" s="282" t="s">
        <v>2596</v>
      </c>
    </row>
    <row r="715" spans="1:13" ht="15" x14ac:dyDescent="0.25">
      <c r="A715" s="187" t="s">
        <v>1066</v>
      </c>
      <c r="B715" s="65" t="s">
        <v>645</v>
      </c>
      <c r="C715" s="66" t="s">
        <v>2241</v>
      </c>
      <c r="D715" s="124">
        <v>44</v>
      </c>
      <c r="E715" s="22">
        <v>55</v>
      </c>
      <c r="F715" s="22">
        <v>102</v>
      </c>
      <c r="G715" s="22">
        <v>76</v>
      </c>
      <c r="H715" s="22">
        <v>28</v>
      </c>
      <c r="I715" s="146" t="s">
        <v>1087</v>
      </c>
      <c r="J715" s="248" t="s">
        <v>2007</v>
      </c>
      <c r="K715" s="90" t="s">
        <v>210</v>
      </c>
      <c r="L715" s="278">
        <v>1671</v>
      </c>
      <c r="M715" s="282" t="s">
        <v>2596</v>
      </c>
    </row>
    <row r="716" spans="1:13" ht="15" x14ac:dyDescent="0.25">
      <c r="A716" s="187" t="s">
        <v>1067</v>
      </c>
      <c r="B716" s="65" t="s">
        <v>645</v>
      </c>
      <c r="C716" s="66" t="s">
        <v>2239</v>
      </c>
      <c r="D716" s="124">
        <v>44</v>
      </c>
      <c r="E716" s="22">
        <v>55</v>
      </c>
      <c r="F716" s="22">
        <v>102</v>
      </c>
      <c r="G716" s="22">
        <v>76</v>
      </c>
      <c r="H716" s="22">
        <v>28</v>
      </c>
      <c r="I716" s="146" t="s">
        <v>1088</v>
      </c>
      <c r="J716" s="248" t="s">
        <v>2007</v>
      </c>
      <c r="K716" s="90" t="s">
        <v>210</v>
      </c>
      <c r="L716" s="278">
        <v>1671</v>
      </c>
      <c r="M716" s="282" t="s">
        <v>2596</v>
      </c>
    </row>
    <row r="717" spans="1:13" ht="15" x14ac:dyDescent="0.25">
      <c r="A717" s="187" t="s">
        <v>1068</v>
      </c>
      <c r="B717" s="65" t="s">
        <v>645</v>
      </c>
      <c r="C717" s="66" t="s">
        <v>2240</v>
      </c>
      <c r="D717" s="124">
        <v>44</v>
      </c>
      <c r="E717" s="22">
        <v>55</v>
      </c>
      <c r="F717" s="22">
        <v>102</v>
      </c>
      <c r="G717" s="22">
        <v>76</v>
      </c>
      <c r="H717" s="22">
        <v>28</v>
      </c>
      <c r="I717" s="146" t="s">
        <v>1089</v>
      </c>
      <c r="J717" s="248" t="s">
        <v>2007</v>
      </c>
      <c r="K717" s="90" t="s">
        <v>210</v>
      </c>
      <c r="L717" s="278">
        <v>1671</v>
      </c>
      <c r="M717" s="282" t="s">
        <v>2596</v>
      </c>
    </row>
    <row r="718" spans="1:13" ht="15" x14ac:dyDescent="0.25">
      <c r="A718" s="181" t="s">
        <v>499</v>
      </c>
      <c r="B718" s="65" t="s">
        <v>646</v>
      </c>
      <c r="C718" s="66" t="s">
        <v>2235</v>
      </c>
      <c r="D718" s="124">
        <v>10.35</v>
      </c>
      <c r="E718" s="10">
        <v>11.5</v>
      </c>
      <c r="F718" s="10">
        <v>116.08</v>
      </c>
      <c r="G718" s="10">
        <v>46.96</v>
      </c>
      <c r="H718" s="10">
        <v>7.26</v>
      </c>
      <c r="I718" s="140" t="s">
        <v>1867</v>
      </c>
      <c r="J718" s="245" t="s">
        <v>2006</v>
      </c>
      <c r="K718" s="90" t="s">
        <v>212</v>
      </c>
      <c r="L718" s="278">
        <v>278</v>
      </c>
      <c r="M718" s="282" t="s">
        <v>2596</v>
      </c>
    </row>
    <row r="719" spans="1:13" ht="15" x14ac:dyDescent="0.25">
      <c r="A719" s="181" t="s">
        <v>503</v>
      </c>
      <c r="B719" s="65" t="s">
        <v>646</v>
      </c>
      <c r="C719" s="66" t="s">
        <v>2236</v>
      </c>
      <c r="D719" s="124">
        <v>11.142000000000001</v>
      </c>
      <c r="E719" s="10">
        <v>12.38</v>
      </c>
      <c r="F719" s="10">
        <v>114.83</v>
      </c>
      <c r="G719" s="10">
        <v>47.17</v>
      </c>
      <c r="H719" s="10">
        <v>7.49</v>
      </c>
      <c r="I719" s="140" t="s">
        <v>1868</v>
      </c>
      <c r="J719" s="245" t="s">
        <v>2006</v>
      </c>
      <c r="K719" s="90" t="s">
        <v>212</v>
      </c>
      <c r="L719" s="278">
        <v>319</v>
      </c>
      <c r="M719" s="282" t="s">
        <v>2596</v>
      </c>
    </row>
    <row r="720" spans="1:13" ht="15" x14ac:dyDescent="0.25">
      <c r="A720" s="176" t="s">
        <v>407</v>
      </c>
      <c r="B720" s="65" t="s">
        <v>645</v>
      </c>
      <c r="C720" s="66" t="s">
        <v>2242</v>
      </c>
      <c r="D720" s="124">
        <v>71</v>
      </c>
      <c r="E720" s="8">
        <v>88.904104519950636</v>
      </c>
      <c r="F720" s="8">
        <v>106.68</v>
      </c>
      <c r="G720" s="8">
        <v>81.28</v>
      </c>
      <c r="H720" s="8">
        <v>157.47999999999999</v>
      </c>
      <c r="I720" s="142" t="s">
        <v>1795</v>
      </c>
      <c r="J720" s="248" t="s">
        <v>2007</v>
      </c>
      <c r="K720" s="90" t="s">
        <v>210</v>
      </c>
      <c r="L720" s="278">
        <v>2328</v>
      </c>
      <c r="M720" s="282" t="s">
        <v>2596</v>
      </c>
    </row>
    <row r="721" spans="1:13" ht="15" x14ac:dyDescent="0.25">
      <c r="A721" s="176" t="s">
        <v>660</v>
      </c>
      <c r="B721" s="65" t="s">
        <v>645</v>
      </c>
      <c r="C721" s="66" t="s">
        <v>2243</v>
      </c>
      <c r="D721" s="88">
        <v>58</v>
      </c>
      <c r="E721" s="88">
        <v>81.36</v>
      </c>
      <c r="F721" s="88">
        <v>284.48</v>
      </c>
      <c r="G721" s="88">
        <v>59.69</v>
      </c>
      <c r="H721" s="88">
        <v>45.72</v>
      </c>
      <c r="I721" s="146" t="s">
        <v>1918</v>
      </c>
      <c r="J721" s="248" t="s">
        <v>2007</v>
      </c>
      <c r="K721" s="88" t="s">
        <v>210</v>
      </c>
      <c r="L721" s="278">
        <v>2427</v>
      </c>
      <c r="M721" s="282" t="s">
        <v>2596</v>
      </c>
    </row>
    <row r="722" spans="1:13" x14ac:dyDescent="0.2">
      <c r="J722" s="112"/>
    </row>
  </sheetData>
  <autoFilter ref="A3:M3" xr:uid="{00000000-0001-0000-0100-000000000000}">
    <sortState xmlns:xlrd2="http://schemas.microsoft.com/office/spreadsheetml/2017/richdata2" ref="A4:M721">
      <sortCondition descending="1" ref="M3"/>
    </sortState>
  </autoFilter>
  <sortState xmlns:xlrd2="http://schemas.microsoft.com/office/spreadsheetml/2017/richdata2" ref="A4:M721">
    <sortCondition ref="M3:M721"/>
  </sortState>
  <mergeCells count="1">
    <mergeCell ref="N1:O1"/>
  </mergeCells>
  <phoneticPr fontId="45" type="noConversion"/>
  <conditionalFormatting sqref="A4:A16">
    <cfRule type="duplicateValues" dxfId="143" priority="279"/>
  </conditionalFormatting>
  <conditionalFormatting sqref="A245">
    <cfRule type="duplicateValues" dxfId="142" priority="20"/>
  </conditionalFormatting>
  <conditionalFormatting sqref="A250">
    <cfRule type="duplicateValues" dxfId="141" priority="21"/>
  </conditionalFormatting>
  <conditionalFormatting sqref="A251">
    <cfRule type="duplicateValues" dxfId="140" priority="22"/>
  </conditionalFormatting>
  <conditionalFormatting sqref="A280">
    <cfRule type="duplicateValues" dxfId="139" priority="18"/>
  </conditionalFormatting>
  <conditionalFormatting sqref="A281:A285">
    <cfRule type="duplicateValues" dxfId="138" priority="19"/>
  </conditionalFormatting>
  <conditionalFormatting sqref="A309:A310">
    <cfRule type="duplicateValues" dxfId="137" priority="5"/>
  </conditionalFormatting>
  <conditionalFormatting sqref="A331">
    <cfRule type="duplicateValues" dxfId="136" priority="9"/>
  </conditionalFormatting>
  <conditionalFormatting sqref="A338">
    <cfRule type="duplicateValues" dxfId="135" priority="38"/>
  </conditionalFormatting>
  <conditionalFormatting sqref="A339">
    <cfRule type="duplicateValues" dxfId="134" priority="28"/>
  </conditionalFormatting>
  <conditionalFormatting sqref="A340">
    <cfRule type="duplicateValues" dxfId="133" priority="29"/>
  </conditionalFormatting>
  <conditionalFormatting sqref="A341:A342 A347:A350">
    <cfRule type="duplicateValues" dxfId="132" priority="27"/>
  </conditionalFormatting>
  <conditionalFormatting sqref="A343">
    <cfRule type="duplicateValues" dxfId="131" priority="10"/>
  </conditionalFormatting>
  <conditionalFormatting sqref="A344">
    <cfRule type="duplicateValues" dxfId="130" priority="11"/>
  </conditionalFormatting>
  <conditionalFormatting sqref="A345">
    <cfRule type="duplicateValues" dxfId="129" priority="16"/>
  </conditionalFormatting>
  <conditionalFormatting sqref="A346">
    <cfRule type="duplicateValues" dxfId="128" priority="17"/>
  </conditionalFormatting>
  <conditionalFormatting sqref="A351">
    <cfRule type="duplicateValues" dxfId="127" priority="34"/>
  </conditionalFormatting>
  <conditionalFormatting sqref="A352">
    <cfRule type="duplicateValues" dxfId="126" priority="35"/>
  </conditionalFormatting>
  <conditionalFormatting sqref="A353">
    <cfRule type="duplicateValues" dxfId="125" priority="36"/>
  </conditionalFormatting>
  <conditionalFormatting sqref="A354:A364">
    <cfRule type="duplicateValues" dxfId="124" priority="239"/>
  </conditionalFormatting>
  <conditionalFormatting sqref="A365">
    <cfRule type="duplicateValues" dxfId="123" priority="37"/>
  </conditionalFormatting>
  <conditionalFormatting sqref="A401:A407">
    <cfRule type="duplicateValues" dxfId="122" priority="252"/>
  </conditionalFormatting>
  <conditionalFormatting sqref="A408:A423">
    <cfRule type="duplicateValues" dxfId="121" priority="278"/>
  </conditionalFormatting>
  <conditionalFormatting sqref="A492">
    <cfRule type="duplicateValues" dxfId="120" priority="13"/>
  </conditionalFormatting>
  <conditionalFormatting sqref="A534">
    <cfRule type="duplicateValues" dxfId="119" priority="41"/>
  </conditionalFormatting>
  <conditionalFormatting sqref="A535">
    <cfRule type="duplicateValues" dxfId="118" priority="40"/>
  </conditionalFormatting>
  <conditionalFormatting sqref="A536">
    <cfRule type="duplicateValues" dxfId="117" priority="39"/>
  </conditionalFormatting>
  <conditionalFormatting sqref="A551:A553">
    <cfRule type="duplicateValues" dxfId="116" priority="43"/>
  </conditionalFormatting>
  <conditionalFormatting sqref="A554:A572 A574:A615 A537:A550 A366:A400 A246:A249 A286:A308 A424:A430 A493:A533 A436:A491 A332:A337 A1:A3 A17:A244 A311:A330 A617:A623 A722:A1048576 A252:A279">
    <cfRule type="duplicateValues" dxfId="115" priority="44"/>
  </conditionalFormatting>
  <conditionalFormatting sqref="A573">
    <cfRule type="duplicateValues" dxfId="114" priority="42"/>
  </conditionalFormatting>
  <conditionalFormatting sqref="A616">
    <cfRule type="duplicateValues" dxfId="113" priority="4"/>
  </conditionalFormatting>
  <conditionalFormatting sqref="A624:A721">
    <cfRule type="duplicateValues" dxfId="112" priority="3"/>
  </conditionalFormatting>
  <dataValidations count="1">
    <dataValidation type="list" allowBlank="1" showInputMessage="1" showErrorMessage="1" sqref="B119:B130 B250 B156:B168" xr:uid="{0A2AD593-3E0D-48FE-B95C-4A581362DB81}">
      <formula1>Brand</formula1>
    </dataValidation>
  </dataValidations>
  <hyperlinks>
    <hyperlink ref="N1:O1" location="Index!A1" display="Index!A1" xr:uid="{00000000-0004-0000-0100-000000000000}"/>
  </hyperlinks>
  <printOptions horizontalCentered="1"/>
  <pageMargins left="0.5" right="0.5" top="0.5" bottom="1.25" header="0.5" footer="0.5"/>
  <pageSetup scale="93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E66D-DF1A-4020-8048-FF2E9B0ADF7F}">
  <sheetPr>
    <tabColor theme="0"/>
  </sheetPr>
  <dimension ref="A1:K10"/>
  <sheetViews>
    <sheetView workbookViewId="0">
      <selection activeCell="I1" sqref="I1"/>
    </sheetView>
  </sheetViews>
  <sheetFormatPr defaultColWidth="9.28515625" defaultRowHeight="30" customHeight="1" x14ac:dyDescent="0.25"/>
  <cols>
    <col min="1" max="1" width="14.5703125" style="38" customWidth="1"/>
    <col min="2" max="2" width="10.5703125" style="2" customWidth="1"/>
    <col min="3" max="3" width="83.42578125" style="2" customWidth="1"/>
    <col min="4" max="4" width="13.7109375" style="2" customWidth="1"/>
    <col min="5" max="16384" width="9.28515625" style="2"/>
  </cols>
  <sheetData>
    <row r="1" spans="1:11" ht="208.5" customHeight="1" x14ac:dyDescent="0.25">
      <c r="C1" s="49"/>
      <c r="E1" s="463" t="s">
        <v>752</v>
      </c>
    </row>
    <row r="2" spans="1:11" ht="15" x14ac:dyDescent="0.25">
      <c r="E2" s="464"/>
    </row>
    <row r="3" spans="1:11" s="131" customFormat="1" ht="30" customHeight="1" x14ac:dyDescent="0.2">
      <c r="A3" s="246" t="s">
        <v>2593</v>
      </c>
      <c r="B3" s="235"/>
      <c r="C3" s="235"/>
      <c r="D3" s="226" t="s">
        <v>1021</v>
      </c>
      <c r="F3" s="225"/>
      <c r="G3" s="225" t="s">
        <v>2593</v>
      </c>
      <c r="H3" s="225"/>
      <c r="I3" s="225"/>
    </row>
    <row r="4" spans="1:11" s="193" customFormat="1" ht="30" customHeight="1" x14ac:dyDescent="0.25">
      <c r="A4" s="176" t="s">
        <v>2568</v>
      </c>
      <c r="B4" s="194"/>
      <c r="C4" s="66" t="s">
        <v>2574</v>
      </c>
      <c r="D4" s="68">
        <f>VLOOKUP(A4,'ERP UPLOAD LIST'!A:L,12,FALSE)</f>
        <v>265</v>
      </c>
      <c r="I4" s="1"/>
      <c r="J4" s="1"/>
      <c r="K4" s="1"/>
    </row>
    <row r="5" spans="1:11" s="193" customFormat="1" ht="30" customHeight="1" x14ac:dyDescent="0.25">
      <c r="A5" s="176" t="s">
        <v>2569</v>
      </c>
      <c r="B5" s="194"/>
      <c r="C5" s="66" t="s">
        <v>2575</v>
      </c>
      <c r="D5" s="68">
        <f>VLOOKUP(A5,'ERP UPLOAD LIST'!A:L,12,FALSE)</f>
        <v>265</v>
      </c>
      <c r="I5" s="1"/>
      <c r="J5" s="1"/>
      <c r="K5" s="1"/>
    </row>
    <row r="6" spans="1:11" s="193" customFormat="1" ht="30" customHeight="1" x14ac:dyDescent="0.25">
      <c r="A6" s="176" t="s">
        <v>2570</v>
      </c>
      <c r="B6" s="194"/>
      <c r="C6" s="66" t="s">
        <v>2576</v>
      </c>
      <c r="D6" s="68">
        <f>VLOOKUP(A6,'ERP UPLOAD LIST'!A:L,12,FALSE)</f>
        <v>401</v>
      </c>
      <c r="I6" s="1"/>
      <c r="J6" s="1"/>
      <c r="K6" s="1"/>
    </row>
    <row r="7" spans="1:11" s="193" customFormat="1" ht="30" customHeight="1" x14ac:dyDescent="0.25">
      <c r="A7" s="176" t="s">
        <v>2571</v>
      </c>
      <c r="B7" s="194"/>
      <c r="C7" s="66" t="s">
        <v>2577</v>
      </c>
      <c r="D7" s="68">
        <f>VLOOKUP(A7,'ERP UPLOAD LIST'!A:L,12,FALSE)</f>
        <v>401</v>
      </c>
      <c r="I7" s="1"/>
      <c r="J7" s="1"/>
      <c r="K7" s="1"/>
    </row>
    <row r="8" spans="1:11" s="193" customFormat="1" ht="30" customHeight="1" x14ac:dyDescent="0.25">
      <c r="A8" s="176" t="s">
        <v>2572</v>
      </c>
      <c r="B8" s="194"/>
      <c r="C8" s="66" t="s">
        <v>2578</v>
      </c>
      <c r="D8" s="68">
        <f>VLOOKUP(A8,'ERP UPLOAD LIST'!A:L,12,FALSE)</f>
        <v>528</v>
      </c>
      <c r="I8" s="1"/>
      <c r="J8" s="1"/>
      <c r="K8" s="1"/>
    </row>
    <row r="9" spans="1:11" s="193" customFormat="1" ht="30" customHeight="1" x14ac:dyDescent="0.25">
      <c r="A9" s="176" t="s">
        <v>2573</v>
      </c>
      <c r="B9" s="194"/>
      <c r="C9" s="66" t="s">
        <v>2579</v>
      </c>
      <c r="D9" s="68">
        <f>VLOOKUP(A9,'ERP UPLOAD LIST'!A:L,12,FALSE)</f>
        <v>528</v>
      </c>
      <c r="I9" s="1"/>
      <c r="J9" s="1"/>
      <c r="K9" s="1"/>
    </row>
    <row r="10" spans="1:11" ht="30" customHeight="1" x14ac:dyDescent="0.25">
      <c r="A10"/>
      <c r="C10"/>
    </row>
  </sheetData>
  <mergeCells count="1">
    <mergeCell ref="E1:E2"/>
  </mergeCells>
  <phoneticPr fontId="45" type="noConversion"/>
  <conditionalFormatting sqref="A4:A9">
    <cfRule type="duplicateValues" dxfId="111" priority="13"/>
  </conditionalFormatting>
  <conditionalFormatting sqref="A11:A1048576 A1:A2">
    <cfRule type="duplicateValues" dxfId="110" priority="48"/>
  </conditionalFormatting>
  <conditionalFormatting sqref="F3">
    <cfRule type="duplicateValues" dxfId="109" priority="41"/>
  </conditionalFormatting>
  <conditionalFormatting sqref="G4:G9">
    <cfRule type="duplicateValues" dxfId="108" priority="79"/>
  </conditionalFormatting>
  <hyperlinks>
    <hyperlink ref="E1" location="Index!A1" display="RETURN TO INDEX" xr:uid="{C7CB1903-1D02-40A2-815E-8F83BE54115C}"/>
  </hyperlinks>
  <pageMargins left="0.7" right="0.7" top="0.75" bottom="0.75" header="0.3" footer="0.3"/>
  <pageSetup orientation="portrait" verticalDpi="300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E21"/>
  <sheetViews>
    <sheetView workbookViewId="0">
      <selection activeCell="E1" sqref="E1:E2"/>
    </sheetView>
  </sheetViews>
  <sheetFormatPr defaultColWidth="9.28515625" defaultRowHeight="30" customHeight="1" x14ac:dyDescent="0.25"/>
  <cols>
    <col min="1" max="1" width="14.5703125" style="2" customWidth="1"/>
    <col min="2" max="2" width="10.5703125" style="2" customWidth="1"/>
    <col min="3" max="3" width="83.42578125" style="2" customWidth="1"/>
    <col min="4" max="4" width="13.7109375" style="2" customWidth="1"/>
    <col min="5" max="16384" width="9.28515625" style="2"/>
  </cols>
  <sheetData>
    <row r="1" spans="1:5" ht="30" customHeight="1" x14ac:dyDescent="0.25">
      <c r="C1" s="49"/>
      <c r="E1" s="463" t="s">
        <v>752</v>
      </c>
    </row>
    <row r="2" spans="1:5" ht="127.5" customHeight="1" x14ac:dyDescent="0.25">
      <c r="E2" s="464"/>
    </row>
    <row r="3" spans="1:5" s="1" customFormat="1" ht="30" customHeight="1" x14ac:dyDescent="0.2">
      <c r="A3" s="255" t="s">
        <v>1031</v>
      </c>
      <c r="B3" s="72"/>
      <c r="C3" s="77"/>
      <c r="D3" s="78" t="s">
        <v>1021</v>
      </c>
    </row>
    <row r="4" spans="1:5" ht="30" customHeight="1" x14ac:dyDescent="0.25">
      <c r="A4" s="176" t="s">
        <v>1272</v>
      </c>
      <c r="B4" s="194"/>
      <c r="C4" s="66" t="s">
        <v>1358</v>
      </c>
      <c r="D4" s="68">
        <f>VLOOKUP(A4,'ERP UPLOAD LIST'!A:L,12,FALSE)</f>
        <v>1353</v>
      </c>
      <c r="E4" s="117"/>
    </row>
    <row r="5" spans="1:5" ht="30" customHeight="1" x14ac:dyDescent="0.25">
      <c r="A5" s="176" t="s">
        <v>1271</v>
      </c>
      <c r="B5" s="194"/>
      <c r="C5" s="66" t="s">
        <v>1357</v>
      </c>
      <c r="D5" s="68">
        <f>VLOOKUP(A5,'ERP UPLOAD LIST'!A:L,12,FALSE)</f>
        <v>1419</v>
      </c>
      <c r="E5" s="117"/>
    </row>
    <row r="6" spans="1:5" s="1" customFormat="1" ht="30" customHeight="1" x14ac:dyDescent="0.25">
      <c r="A6" s="176" t="s">
        <v>1067</v>
      </c>
      <c r="B6" s="194"/>
      <c r="C6" s="66" t="s">
        <v>1127</v>
      </c>
      <c r="D6" s="68">
        <f>VLOOKUP(A6,'ERP UPLOAD LIST'!A:L,12,FALSE)</f>
        <v>1671</v>
      </c>
    </row>
    <row r="7" spans="1:5" s="1" customFormat="1" ht="30" customHeight="1" x14ac:dyDescent="0.25">
      <c r="A7" s="176" t="s">
        <v>1000</v>
      </c>
      <c r="B7" s="194"/>
      <c r="C7" s="66" t="s">
        <v>1050</v>
      </c>
      <c r="D7" s="68">
        <f>VLOOKUP(A7,'ERP UPLOAD LIST'!A:L,12,FALSE)</f>
        <v>1749</v>
      </c>
    </row>
    <row r="8" spans="1:5" s="1" customFormat="1" ht="30" customHeight="1" x14ac:dyDescent="0.25">
      <c r="A8" s="176" t="s">
        <v>1001</v>
      </c>
      <c r="B8" s="194"/>
      <c r="C8" s="66" t="s">
        <v>1051</v>
      </c>
      <c r="D8" s="68">
        <f>VLOOKUP(A8,'ERP UPLOAD LIST'!A:L,12,FALSE)</f>
        <v>1875</v>
      </c>
    </row>
    <row r="9" spans="1:5" s="1" customFormat="1" ht="30" customHeight="1" x14ac:dyDescent="0.2">
      <c r="A9" s="255" t="s">
        <v>633</v>
      </c>
      <c r="B9" s="72"/>
      <c r="C9" s="77"/>
      <c r="D9" s="77"/>
    </row>
    <row r="10" spans="1:5" ht="30" customHeight="1" x14ac:dyDescent="0.25">
      <c r="A10" s="176" t="s">
        <v>611</v>
      </c>
      <c r="B10" s="194"/>
      <c r="C10" s="66" t="s">
        <v>701</v>
      </c>
      <c r="D10" s="68">
        <f>VLOOKUP(A10,'ERP UPLOAD LIST'!A:L,12,FALSE)</f>
        <v>1138</v>
      </c>
    </row>
    <row r="11" spans="1:5" ht="30" customHeight="1" x14ac:dyDescent="0.25">
      <c r="A11" s="176" t="s">
        <v>612</v>
      </c>
      <c r="B11" s="194"/>
      <c r="C11" s="66" t="s">
        <v>702</v>
      </c>
      <c r="D11" s="68">
        <f>VLOOKUP(A11,'ERP UPLOAD LIST'!A:L,12,FALSE)</f>
        <v>1271</v>
      </c>
    </row>
    <row r="12" spans="1:5" ht="30" customHeight="1" x14ac:dyDescent="0.25">
      <c r="A12" s="176" t="s">
        <v>613</v>
      </c>
      <c r="B12" s="194"/>
      <c r="C12" s="66" t="s">
        <v>703</v>
      </c>
      <c r="D12" s="68">
        <f>VLOOKUP(A12,'ERP UPLOAD LIST'!A:L,12,FALSE)</f>
        <v>2702</v>
      </c>
    </row>
    <row r="13" spans="1:5" ht="30" customHeight="1" x14ac:dyDescent="0.25">
      <c r="A13" s="176" t="s">
        <v>614</v>
      </c>
      <c r="B13" s="194"/>
      <c r="C13" s="66" t="s">
        <v>704</v>
      </c>
      <c r="D13" s="68">
        <f>VLOOKUP(A13,'ERP UPLOAD LIST'!A:L,12,FALSE)</f>
        <v>2702</v>
      </c>
    </row>
    <row r="14" spans="1:5" ht="30" customHeight="1" x14ac:dyDescent="0.25">
      <c r="A14" s="176" t="s">
        <v>615</v>
      </c>
      <c r="B14" s="194"/>
      <c r="C14" s="66" t="s">
        <v>705</v>
      </c>
      <c r="D14" s="68">
        <f>VLOOKUP(A14,'ERP UPLOAD LIST'!A:L,12,FALSE)</f>
        <v>2565</v>
      </c>
    </row>
    <row r="15" spans="1:5" ht="30" customHeight="1" x14ac:dyDescent="0.25">
      <c r="A15" s="176" t="s">
        <v>616</v>
      </c>
      <c r="B15" s="194"/>
      <c r="C15" s="66" t="s">
        <v>706</v>
      </c>
      <c r="D15" s="68">
        <f>VLOOKUP(A15,'ERP UPLOAD LIST'!A:L,12,FALSE)</f>
        <v>2565</v>
      </c>
    </row>
    <row r="16" spans="1:5" s="1" customFormat="1" ht="30" customHeight="1" x14ac:dyDescent="0.2">
      <c r="A16" s="255" t="s">
        <v>1200</v>
      </c>
      <c r="B16" s="72"/>
      <c r="C16" s="77"/>
      <c r="D16" s="77"/>
    </row>
    <row r="17" spans="1:5" ht="30" customHeight="1" x14ac:dyDescent="0.25">
      <c r="A17" s="176" t="s">
        <v>1290</v>
      </c>
      <c r="B17" s="194"/>
      <c r="C17" s="66" t="s">
        <v>1291</v>
      </c>
      <c r="D17" s="68">
        <f>VLOOKUP(A17,'ERP UPLOAD LIST'!A:L,12,FALSE)</f>
        <v>127</v>
      </c>
    </row>
    <row r="18" spans="1:5" s="1" customFormat="1" ht="30" customHeight="1" x14ac:dyDescent="0.25">
      <c r="A18" s="176" t="s">
        <v>1193</v>
      </c>
      <c r="B18" s="194"/>
      <c r="C18" s="66" t="s">
        <v>1354</v>
      </c>
      <c r="D18" s="68">
        <f>VLOOKUP(A18,'ERP UPLOAD LIST'!A:L,12,FALSE)</f>
        <v>191</v>
      </c>
    </row>
    <row r="19" spans="1:5" s="1" customFormat="1" ht="30" customHeight="1" x14ac:dyDescent="0.25">
      <c r="A19" s="176" t="s">
        <v>1194</v>
      </c>
      <c r="B19" s="194"/>
      <c r="C19" s="66" t="s">
        <v>1355</v>
      </c>
      <c r="D19" s="68">
        <f>VLOOKUP(A19,'ERP UPLOAD LIST'!A:L,12,FALSE)</f>
        <v>200</v>
      </c>
    </row>
    <row r="20" spans="1:5" ht="30" customHeight="1" x14ac:dyDescent="0.25">
      <c r="A20" s="176" t="s">
        <v>1196</v>
      </c>
      <c r="B20" s="194"/>
      <c r="C20" s="66" t="s">
        <v>1198</v>
      </c>
      <c r="D20" s="68">
        <f>VLOOKUP(A20,'ERP UPLOAD LIST'!A:L,12,FALSE)</f>
        <v>153</v>
      </c>
    </row>
    <row r="21" spans="1:5" ht="30" customHeight="1" x14ac:dyDescent="0.25">
      <c r="A21" s="176" t="s">
        <v>1195</v>
      </c>
      <c r="B21" s="194"/>
      <c r="C21" s="66" t="s">
        <v>1199</v>
      </c>
      <c r="D21" s="68">
        <f>VLOOKUP(A21,'ERP UPLOAD LIST'!A:L,12,FALSE)</f>
        <v>79</v>
      </c>
      <c r="E21" s="117"/>
    </row>
  </sheetData>
  <mergeCells count="1">
    <mergeCell ref="E1:E2"/>
  </mergeCells>
  <conditionalFormatting sqref="A4:A8">
    <cfRule type="duplicateValues" dxfId="107" priority="3"/>
  </conditionalFormatting>
  <conditionalFormatting sqref="A10:A15">
    <cfRule type="duplicateValues" dxfId="106" priority="2"/>
  </conditionalFormatting>
  <conditionalFormatting sqref="A17:A21">
    <cfRule type="duplicateValues" dxfId="105" priority="299"/>
  </conditionalFormatting>
  <hyperlinks>
    <hyperlink ref="E1" location="Index!A1" display="RETURN TO INDEX" xr:uid="{00000000-0004-0000-0300-000000000000}"/>
  </hyperlink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6796-2F22-4A50-B608-87A26B2EE46B}">
  <sheetPr>
    <tabColor theme="0"/>
  </sheetPr>
  <dimension ref="A1:Q532"/>
  <sheetViews>
    <sheetView workbookViewId="0">
      <selection activeCell="E1" sqref="E1"/>
    </sheetView>
  </sheetViews>
  <sheetFormatPr defaultRowHeight="30" customHeight="1" x14ac:dyDescent="0.25"/>
  <cols>
    <col min="1" max="1" width="11.7109375" customWidth="1"/>
    <col min="2" max="2" width="11.28515625" customWidth="1"/>
    <col min="3" max="3" width="76" style="2" customWidth="1"/>
    <col min="4" max="4" width="13.7109375" style="160" customWidth="1"/>
  </cols>
  <sheetData>
    <row r="1" spans="1:5" s="2" customFormat="1" ht="159.75" customHeight="1" x14ac:dyDescent="0.25">
      <c r="A1" s="79"/>
      <c r="B1" s="79"/>
      <c r="C1" s="87"/>
      <c r="E1" s="163" t="s">
        <v>752</v>
      </c>
    </row>
    <row r="2" spans="1:5" s="1" customFormat="1" ht="30" customHeight="1" x14ac:dyDescent="0.2">
      <c r="A2" s="255" t="s">
        <v>985</v>
      </c>
      <c r="B2" s="80"/>
      <c r="C2" s="161"/>
      <c r="D2" s="162" t="s">
        <v>1021</v>
      </c>
    </row>
    <row r="3" spans="1:5" s="1" customFormat="1" ht="30" customHeight="1" x14ac:dyDescent="0.25">
      <c r="A3" s="176" t="s">
        <v>997</v>
      </c>
      <c r="B3" s="194"/>
      <c r="C3" s="66" t="str">
        <f>VLOOKUP(A3,'ERP UPLOAD LIST'!A5:L649,3,FALSE)</f>
        <v>IMPACT ON-WALL KIOSK - 55" PORTRAIT, BLACK</v>
      </c>
      <c r="D3" s="68">
        <f>VLOOKUP(A3,'ERP UPLOAD LIST'!A5:L649,12,FALSE)</f>
        <v>1858</v>
      </c>
    </row>
    <row r="4" spans="1:5" s="1" customFormat="1" ht="30" customHeight="1" x14ac:dyDescent="0.25">
      <c r="A4" s="176" t="s">
        <v>1037</v>
      </c>
      <c r="B4" s="194"/>
      <c r="C4" s="66" t="str">
        <f>VLOOKUP(A4,'ERP UPLOAD LIST'!A3:L649,3,FALSE)</f>
        <v>IMPACT ON-WALL KIOSK - 65" PORTRAIT, BLACK</v>
      </c>
      <c r="D4" s="68">
        <f>VLOOKUP(A4,'ERP UPLOAD LIST'!A6:L650,12,FALSE)</f>
        <v>2511</v>
      </c>
    </row>
    <row r="5" spans="1:5" s="1" customFormat="1" ht="30" customHeight="1" x14ac:dyDescent="0.25">
      <c r="A5" s="176" t="s">
        <v>1041</v>
      </c>
      <c r="B5" s="194"/>
      <c r="C5" s="66" t="str">
        <f>VLOOKUP(A5,'ERP UPLOAD LIST'!A15:L649,3,FALSE)</f>
        <v>IMPACT ON-WALL KIOSK - 70" PORTRAIT, BLACK</v>
      </c>
      <c r="D5" s="68">
        <f>VLOOKUP(A5,'ERP UPLOAD LIST'!A7:L651,12,FALSE)</f>
        <v>2511</v>
      </c>
    </row>
    <row r="6" spans="1:5" s="1" customFormat="1" ht="30" customHeight="1" x14ac:dyDescent="0.25">
      <c r="A6" s="176" t="s">
        <v>1047</v>
      </c>
      <c r="B6" s="194"/>
      <c r="C6" s="66" t="str">
        <f>VLOOKUP(A6,'ERP UPLOAD LIST'!A15:L649,3,FALSE)</f>
        <v>IMPACT ON-WALL KIOSK - 75" PORTRAIT, BLACK</v>
      </c>
      <c r="D6" s="68">
        <f>VLOOKUP(A6,'ERP UPLOAD LIST'!A8:L652,12,FALSE)</f>
        <v>3140</v>
      </c>
    </row>
    <row r="7" spans="1:5" s="1" customFormat="1" ht="30" customHeight="1" x14ac:dyDescent="0.25">
      <c r="A7" s="176" t="s">
        <v>999</v>
      </c>
      <c r="B7" s="194"/>
      <c r="C7" s="66" t="str">
        <f>VLOOKUP(A7,'ERP UPLOAD LIST'!A11:L655,3,FALSE)</f>
        <v>IMPACT ON-WALL KIOSK - 55" PORTRAIT, WHITE</v>
      </c>
      <c r="D7" s="68">
        <f>VLOOKUP(A7,'ERP UPLOAD LIST'!A9:L653,12,FALSE)</f>
        <v>1858</v>
      </c>
    </row>
    <row r="8" spans="1:5" s="1" customFormat="1" ht="30" customHeight="1" x14ac:dyDescent="0.25">
      <c r="A8" s="176" t="s">
        <v>1036</v>
      </c>
      <c r="B8" s="194"/>
      <c r="C8" s="66" t="str">
        <f>VLOOKUP(A8,'ERP UPLOAD LIST'!A10:L655,3,FALSE)</f>
        <v>IMPACT ON-WALL KIOSK - 65" PORTRAIT, WHITE</v>
      </c>
      <c r="D8" s="68">
        <f>VLOOKUP(A8,'ERP UPLOAD LIST'!A10:L654,12,FALSE)</f>
        <v>2511</v>
      </c>
    </row>
    <row r="9" spans="1:5" s="1" customFormat="1" ht="30" customHeight="1" x14ac:dyDescent="0.25">
      <c r="A9" s="176" t="s">
        <v>1046</v>
      </c>
      <c r="B9" s="194"/>
      <c r="C9" s="66" t="str">
        <f>VLOOKUP(A9,'ERP UPLOAD LIST'!A17:L655,3,FALSE)</f>
        <v>IMPACT ON-WALL KIOSK - 75" PORTRAIT, WHITE</v>
      </c>
      <c r="D9" s="68">
        <f>VLOOKUP(A9,'ERP UPLOAD LIST'!A11:L655,12,FALSE)</f>
        <v>3140</v>
      </c>
    </row>
    <row r="10" spans="1:5" s="1" customFormat="1" ht="30" customHeight="1" x14ac:dyDescent="0.2">
      <c r="A10" s="76" t="s">
        <v>985</v>
      </c>
      <c r="B10" s="80"/>
      <c r="C10" s="161"/>
      <c r="D10" s="162" t="s">
        <v>1021</v>
      </c>
    </row>
    <row r="11" spans="1:5" s="1" customFormat="1" ht="30" customHeight="1" x14ac:dyDescent="0.25">
      <c r="A11" s="176" t="s">
        <v>1359</v>
      </c>
      <c r="B11" s="194"/>
      <c r="C11" s="66" t="str">
        <f>VLOOKUP(A11,'ERP UPLOAD LIST'!A3:L645,3,FALSE)</f>
        <v>IMPACT ON-WALL KIOSK - 55" LANDSCAPE, BLACK</v>
      </c>
      <c r="D11" s="68">
        <f>VLOOKUP(A11,'ERP UPLOAD LIST'!A3:L645,12,FALSE)</f>
        <v>2408</v>
      </c>
    </row>
    <row r="12" spans="1:5" s="1" customFormat="1" ht="30" customHeight="1" x14ac:dyDescent="0.25">
      <c r="A12" s="176" t="s">
        <v>2318</v>
      </c>
      <c r="B12" s="194"/>
      <c r="C12" s="66" t="str">
        <f>VLOOKUP(A12,'ERP UPLOAD LIST'!A5:L646,3,FALSE)</f>
        <v>IMPACT ON-WALL KIOSK - 65" PORTRAIT, BLACK</v>
      </c>
      <c r="D12" s="68">
        <f>VLOOKUP(A12,'ERP UPLOAD LIST'!A4:L646,12,FALSE)</f>
        <v>3590</v>
      </c>
    </row>
    <row r="13" spans="1:5" s="1" customFormat="1" ht="30" customHeight="1" x14ac:dyDescent="0.25">
      <c r="A13" s="176" t="s">
        <v>2466</v>
      </c>
      <c r="B13" s="194"/>
      <c r="C13" s="66" t="str">
        <f>VLOOKUP(A13,'ERP UPLOAD LIST'!A11:L647,3,FALSE)</f>
        <v>IMPACT ON-WALL KIOSK - 70" Landscape, BLACK</v>
      </c>
      <c r="D13" s="68">
        <f>VLOOKUP(A13,'ERP UPLOAD LIST'!A5:L647,12,FALSE)</f>
        <v>3590</v>
      </c>
    </row>
    <row r="14" spans="1:5" s="1" customFormat="1" ht="30" customHeight="1" x14ac:dyDescent="0.25">
      <c r="A14" s="176" t="s">
        <v>2314</v>
      </c>
      <c r="B14" s="194"/>
      <c r="C14" s="66" t="str">
        <f>VLOOKUP(A14,'ERP UPLOAD LIST'!A12:L648,3,FALSE)</f>
        <v>IMPACT ON-WALL KIOSK - 75" LANDSCAPE, BLACK</v>
      </c>
      <c r="D14" s="68">
        <f>VLOOKUP(A14,'ERP UPLOAD LIST'!A6:L648,12,FALSE)</f>
        <v>3986</v>
      </c>
    </row>
    <row r="15" spans="1:5" s="1" customFormat="1" ht="30" customHeight="1" x14ac:dyDescent="0.25">
      <c r="A15" s="176" t="s">
        <v>1361</v>
      </c>
      <c r="B15" s="194"/>
      <c r="C15" s="66" t="str">
        <f>VLOOKUP(A15,'ERP UPLOAD LIST'!A10:L651,3,FALSE)</f>
        <v>IMPACT ON-WALL KIOSK - 55" LANDSCAPE, WHITE</v>
      </c>
      <c r="D15" s="68">
        <f>VLOOKUP(A15,'ERP UPLOAD LIST'!A7:L649,12,FALSE)</f>
        <v>2408</v>
      </c>
    </row>
    <row r="16" spans="1:5" s="1" customFormat="1" ht="30" customHeight="1" x14ac:dyDescent="0.25">
      <c r="A16" s="176" t="s">
        <v>2319</v>
      </c>
      <c r="B16" s="194"/>
      <c r="C16" s="66" t="str">
        <f>VLOOKUP(A16,'ERP UPLOAD LIST'!A11:L652,3,FALSE)</f>
        <v>IMPACT ON-WALL KIOSK - 65" PORTRAIT, WHITE</v>
      </c>
      <c r="D16" s="68">
        <f>VLOOKUP(A16,'ERP UPLOAD LIST'!A8:L650,12,FALSE)</f>
        <v>3590</v>
      </c>
    </row>
    <row r="17" spans="1:17" s="1" customFormat="1" ht="30" customHeight="1" x14ac:dyDescent="0.25">
      <c r="A17" s="176" t="s">
        <v>2315</v>
      </c>
      <c r="B17" s="194"/>
      <c r="C17" s="66" t="str">
        <f>VLOOKUP(A17,'ERP UPLOAD LIST'!A17:L654,3,FALSE)</f>
        <v>IMPACT ON-WALL KIOSK - 75" LANDSCAPE, WHITE</v>
      </c>
      <c r="D17" s="68">
        <f>VLOOKUP(A17,'ERP UPLOAD LIST'!A9:L651,12,FALSE)</f>
        <v>3987</v>
      </c>
    </row>
    <row r="18" spans="1:17" s="1" customFormat="1" ht="30" customHeight="1" x14ac:dyDescent="0.2">
      <c r="A18" s="256" t="s">
        <v>1167</v>
      </c>
      <c r="B18" s="80"/>
      <c r="C18" s="161"/>
      <c r="D18" s="162" t="s">
        <v>1021</v>
      </c>
    </row>
    <row r="19" spans="1:17" s="1" customFormat="1" ht="30" customHeight="1" x14ac:dyDescent="0.25">
      <c r="A19" s="176" t="s">
        <v>1152</v>
      </c>
      <c r="B19" s="194"/>
      <c r="C19" s="66" t="str">
        <f>VLOOKUP(A19,'ERP UPLOAD LIST'!A17:L670,3,FALSE)</f>
        <v>Impact Floor Standing Kiosk – Portrait 55” Black</v>
      </c>
      <c r="D19" s="68">
        <f>VLOOKUP(A19,'ERP UPLOAD LIST'!A17:L670,12,FALSE)</f>
        <v>3857</v>
      </c>
    </row>
    <row r="20" spans="1:17" s="1" customFormat="1" ht="30" customHeight="1" x14ac:dyDescent="0.25">
      <c r="A20" s="176" t="s">
        <v>1174</v>
      </c>
      <c r="B20" s="194"/>
      <c r="C20" s="66" t="str">
        <f>VLOOKUP(A20,'ERP UPLOAD LIST'!A17:L671,3,FALSE)</f>
        <v>Impact Floor Standing Kiosk – B2B Portrait 55” Black</v>
      </c>
      <c r="D20" s="68">
        <f>VLOOKUP(A20,'ERP UPLOAD LIST'!A18:L671,12,FALSE)</f>
        <v>4759</v>
      </c>
    </row>
    <row r="21" spans="1:17" s="1" customFormat="1" ht="30" customHeight="1" x14ac:dyDescent="0.25">
      <c r="A21" s="176" t="s">
        <v>1307</v>
      </c>
      <c r="B21" s="194"/>
      <c r="C21" s="66" t="str">
        <f>VLOOKUP(A21,'ERP UPLOAD LIST'!A17:L672,3,FALSE)</f>
        <v>Freestanding Base 40” – 55”, Black</v>
      </c>
      <c r="D21" s="68">
        <f>VLOOKUP(A21,'ERP UPLOAD LIST'!A19:L672,12,FALSE)</f>
        <v>496</v>
      </c>
    </row>
    <row r="22" spans="1:17" s="1" customFormat="1" ht="30" customHeight="1" x14ac:dyDescent="0.25">
      <c r="A22" s="176" t="s">
        <v>1313</v>
      </c>
      <c r="B22" s="194"/>
      <c r="C22" s="66" t="str">
        <f>VLOOKUP(A22,'ERP UPLOAD LIST'!A17:L673,3,FALSE)</f>
        <v>Freestanding Base 40” – 55”, Black B2B</v>
      </c>
      <c r="D22" s="68">
        <f>VLOOKUP(A22,'ERP UPLOAD LIST'!A20:L673,12,FALSE)</f>
        <v>586</v>
      </c>
    </row>
    <row r="23" spans="1:17" s="1" customFormat="1" ht="30" customHeight="1" x14ac:dyDescent="0.25">
      <c r="A23" s="176" t="s">
        <v>1151</v>
      </c>
      <c r="B23" s="194"/>
      <c r="C23" s="66" t="str">
        <f>VLOOKUP(A23,'ERP UPLOAD LIST'!A17:L678,3,FALSE)</f>
        <v>Impact Floor Standing Kiosk – Portrait 55” White</v>
      </c>
      <c r="D23" s="68">
        <f>VLOOKUP(A23,'ERP UPLOAD LIST'!A21:L674,12,FALSE)</f>
        <v>3857</v>
      </c>
      <c r="K23" s="197"/>
    </row>
    <row r="24" spans="1:17" s="1" customFormat="1" ht="30" customHeight="1" x14ac:dyDescent="0.25">
      <c r="A24" s="176" t="s">
        <v>1173</v>
      </c>
      <c r="B24" s="194"/>
      <c r="C24" s="66" t="str">
        <f>VLOOKUP(A24,'ERP UPLOAD LIST'!A17:L679,3,FALSE)</f>
        <v>Impact Floor Standing Kiosk – B2B Portrait 55” White</v>
      </c>
      <c r="D24" s="68">
        <f>VLOOKUP(A24,'ERP UPLOAD LIST'!A22:L675,12,FALSE)</f>
        <v>4759</v>
      </c>
      <c r="K24" s="197"/>
    </row>
    <row r="25" spans="1:17" ht="30" customHeight="1" x14ac:dyDescent="0.25">
      <c r="A25" s="176" t="s">
        <v>1310</v>
      </c>
      <c r="B25" s="194"/>
      <c r="C25" s="66" t="str">
        <f>VLOOKUP(A25,'ERP UPLOAD LIST'!A17:L680,3,FALSE)</f>
        <v>Freestanding Base 40” – 55”, White</v>
      </c>
      <c r="D25" s="68">
        <f>VLOOKUP(A25,'ERP UPLOAD LIST'!A23:L676,12,FALSE)</f>
        <v>496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30" customHeight="1" x14ac:dyDescent="0.25">
      <c r="A26" s="176" t="s">
        <v>1316</v>
      </c>
      <c r="B26" s="194"/>
      <c r="C26" s="66" t="str">
        <f>VLOOKUP(A26,'ERP UPLOAD LIST'!A17:L681,3,FALSE)</f>
        <v>Freestanding Base 40” – 55”, White B2B</v>
      </c>
      <c r="D26" s="68">
        <f>VLOOKUP(A26,'ERP UPLOAD LIST'!A24:L677,12,FALSE)</f>
        <v>586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30" customHeight="1" x14ac:dyDescent="0.25">
      <c r="A27" s="256" t="s">
        <v>2446</v>
      </c>
      <c r="B27" s="80"/>
      <c r="C27" s="161"/>
      <c r="D27" s="162" t="s">
        <v>1021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30" customHeight="1" x14ac:dyDescent="0.25">
      <c r="A28" s="176" t="s">
        <v>1307</v>
      </c>
      <c r="B28" s="194"/>
      <c r="C28" s="66" t="str">
        <f>VLOOKUP(A28,'ERP UPLOAD LIST'!A17:L681,3,FALSE)</f>
        <v>Freestanding Base 40” – 55”, Black</v>
      </c>
      <c r="D28" s="68">
        <f>VLOOKUP(A28,'ERP UPLOAD LIST'!A17:L681,12,FALSE)</f>
        <v>496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30" customHeight="1" x14ac:dyDescent="0.25">
      <c r="A29" s="176" t="s">
        <v>1313</v>
      </c>
      <c r="B29" s="194"/>
      <c r="C29" s="66" t="str">
        <f>VLOOKUP(A29,'ERP UPLOAD LIST'!A17:L682,3,FALSE)</f>
        <v>Freestanding Base 40” – 55”, Black B2B</v>
      </c>
      <c r="D29" s="68">
        <f>VLOOKUP(A29,'ERP UPLOAD LIST'!A17:L682,12,FALSE)</f>
        <v>586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30" customHeight="1" x14ac:dyDescent="0.25">
      <c r="A30" s="176" t="s">
        <v>1310</v>
      </c>
      <c r="B30" s="194"/>
      <c r="C30" s="66" t="str">
        <f>VLOOKUP(A30,'ERP UPLOAD LIST'!A17:L683,3,FALSE)</f>
        <v>Freestanding Base 40” – 55”, White</v>
      </c>
      <c r="D30" s="68">
        <f>VLOOKUP(A30,'ERP UPLOAD LIST'!A17:L683,12,FALSE)</f>
        <v>496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30" customHeight="1" x14ac:dyDescent="0.25">
      <c r="A31" s="176" t="s">
        <v>1316</v>
      </c>
      <c r="B31" s="194"/>
      <c r="C31" s="66" t="str">
        <f>VLOOKUP(A31,'ERP UPLOAD LIST'!A17:L684,3,FALSE)</f>
        <v>Freestanding Base 40” – 55”, White B2B</v>
      </c>
      <c r="D31" s="68">
        <f>VLOOKUP(A31,'ERP UPLOAD LIST'!A17:L684,12,FALSE)</f>
        <v>586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30" customHeight="1" x14ac:dyDescent="0.25">
      <c r="A32" s="256" t="s">
        <v>2445</v>
      </c>
      <c r="B32" s="80"/>
      <c r="C32" s="161"/>
      <c r="D32" s="162" t="s">
        <v>1021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30" customHeight="1" x14ac:dyDescent="0.25">
      <c r="A33" s="176" t="s">
        <v>2598</v>
      </c>
      <c r="B33" s="194"/>
      <c r="C33" s="66" t="str">
        <f>VLOOKUP(A33,'ERP UPLOAD LIST'!A17:L675,3,FALSE)</f>
        <v>PROTECTIVE GLASS WALL KIOSK 43" CLASS</v>
      </c>
      <c r="D33" s="68">
        <f>VLOOKUP(A33,'ERP UPLOAD LIST'!A17:L675,12,FALSE)</f>
        <v>228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30" customHeight="1" x14ac:dyDescent="0.25">
      <c r="A34" s="176" t="s">
        <v>2042</v>
      </c>
      <c r="B34" s="194"/>
      <c r="C34" s="66" t="str">
        <f>VLOOKUP(A34,'ERP UPLOAD LIST'!A17:L676,3,FALSE)</f>
        <v>PROTECTIVE GLASS WALL KIOSK 48" CLASS</v>
      </c>
      <c r="D34" s="68">
        <f>VLOOKUP(A34,'ERP UPLOAD LIST'!A17:L676,12,FALSE)</f>
        <v>263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30" customHeight="1" x14ac:dyDescent="0.25">
      <c r="A35" s="176" t="s">
        <v>2043</v>
      </c>
      <c r="B35" s="194"/>
      <c r="C35" s="66" t="str">
        <f>VLOOKUP(A35,'ERP UPLOAD LIST'!A17:L677,3,FALSE)</f>
        <v>PROTECTIVE GLASS WALL KIOSK 55" CLASS</v>
      </c>
      <c r="D35" s="68">
        <f>VLOOKUP(A35,'ERP UPLOAD LIST'!A17:L677,12,FALSE)</f>
        <v>297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30" customHeight="1" x14ac:dyDescent="0.25">
      <c r="A36" s="176" t="s">
        <v>2045</v>
      </c>
      <c r="B36" s="194"/>
      <c r="C36" s="66" t="str">
        <f>VLOOKUP(A36,'ERP UPLOAD LIST'!A17:L679,3,FALSE)</f>
        <v>PROTECTIVE GLASS WALL KIOSK 75" CLASS</v>
      </c>
      <c r="D36" s="68">
        <f>VLOOKUP(A36,'ERP UPLOAD LIST'!A17:L679,12,FALSE)</f>
        <v>343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30" customHeight="1" x14ac:dyDescent="0.25">
      <c r="A37" s="256" t="s">
        <v>2447</v>
      </c>
      <c r="B37" s="80"/>
      <c r="C37" s="161"/>
      <c r="D37" s="162" t="s">
        <v>1021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30" customHeight="1" x14ac:dyDescent="0.25">
      <c r="A38" s="176" t="s">
        <v>2024</v>
      </c>
      <c r="B38" s="194"/>
      <c r="C38" s="66" t="str">
        <f>VLOOKUP(A38,'ERP UPLOAD LIST'!A17:L686,3,FALSE)</f>
        <v>VESA ADAPTER, 200x200 - 600x600 (KIOSK)</v>
      </c>
      <c r="D38" s="68">
        <f>VLOOKUP(A38,'ERP UPLOAD LIST'!A17:L686,12,FALSE)</f>
        <v>150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30" customHeight="1" x14ac:dyDescent="0.25">
      <c r="A39" s="176" t="s">
        <v>2326</v>
      </c>
      <c r="B39" s="194"/>
      <c r="C39" s="66" t="str">
        <f>VLOOKUP(A39,'ERP UPLOAD LIST'!A17:L687,3,FALSE)</f>
        <v>BACK TO BACK DISPLAY ACCESSORY FOR FCS1U CABLE MOUNT</v>
      </c>
      <c r="D39" s="68">
        <f>VLOOKUP(A39,'ERP UPLOAD LIST'!A17:L687,12,FALSE)</f>
        <v>336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30" customHeight="1" x14ac:dyDescent="0.25">
      <c r="A40" s="256" t="s">
        <v>2453</v>
      </c>
      <c r="B40" s="80"/>
      <c r="C40" s="161"/>
      <c r="D40" s="162" t="s">
        <v>1021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30" customHeight="1" x14ac:dyDescent="0.25">
      <c r="A41" s="176" t="s">
        <v>2450</v>
      </c>
      <c r="B41" s="194"/>
      <c r="C41" s="66" t="str">
        <f>VLOOKUP(A41,'ERP UPLOAD LIST'!$A$17:$L$646,3,FALSE)</f>
        <v>Outdoor portrait kiosk for Samsung OH55F Black</v>
      </c>
      <c r="D41" s="68">
        <f>VLOOKUP(A41,'ERP UPLOAD LIST'!$A$17:$L$646,12,FALSE)</f>
        <v>6573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30" customHeight="1" x14ac:dyDescent="0.25">
      <c r="A42" s="176" t="s">
        <v>2451</v>
      </c>
      <c r="B42" s="194"/>
      <c r="C42" s="66" t="str">
        <f>VLOOKUP(A42,'ERP UPLOAD LIST'!$A$17:$L$646,3,FALSE)</f>
        <v>Outdoor Portrait Kiosk for LG 9XE4, Black</v>
      </c>
      <c r="D42" s="68">
        <f>VLOOKUP(A42,'ERP UPLOAD LIST'!$A$17:$L$646,12,FALSE)</f>
        <v>6573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30" customHeight="1" x14ac:dyDescent="0.25">
      <c r="A43" s="176" t="s">
        <v>2452</v>
      </c>
      <c r="B43" s="194"/>
      <c r="C43" s="66" t="str">
        <f>VLOOKUP(A43,'ERP UPLOAD LIST'!$A$17:$L$646,3,FALSE)</f>
        <v>Outdoor Portrait Kiosk for LG 55XE4, Black</v>
      </c>
      <c r="D43" s="68">
        <f>VLOOKUP(A43,'ERP UPLOAD LIST'!$A$17:$L$646,12,FALSE)</f>
        <v>6573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30" customHeight="1" x14ac:dyDescent="0.25">
      <c r="A44" s="2"/>
      <c r="B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30" customHeight="1" x14ac:dyDescent="0.25">
      <c r="A45" s="2"/>
      <c r="B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30" customHeight="1" x14ac:dyDescent="0.25">
      <c r="A46" s="2"/>
      <c r="B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30" customHeight="1" x14ac:dyDescent="0.25">
      <c r="A47" s="2"/>
      <c r="B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30" customHeight="1" x14ac:dyDescent="0.25">
      <c r="A48" s="2"/>
      <c r="B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30" customHeight="1" x14ac:dyDescent="0.25">
      <c r="A49" s="2"/>
      <c r="B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30" customHeight="1" x14ac:dyDescent="0.25">
      <c r="A50" s="2"/>
      <c r="B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30" customHeight="1" x14ac:dyDescent="0.25">
      <c r="A51" s="2"/>
      <c r="B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30" customHeight="1" x14ac:dyDescent="0.25">
      <c r="A52" s="2"/>
      <c r="B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30" customHeight="1" x14ac:dyDescent="0.25">
      <c r="A53" s="2"/>
      <c r="B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30" customHeight="1" x14ac:dyDescent="0.25">
      <c r="A54" s="2"/>
      <c r="B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30" customHeight="1" x14ac:dyDescent="0.25">
      <c r="A55" s="2"/>
      <c r="B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30" customHeight="1" x14ac:dyDescent="0.25">
      <c r="A56" s="2"/>
      <c r="B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30" customHeight="1" x14ac:dyDescent="0.25">
      <c r="A57" s="2"/>
      <c r="B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30" customHeight="1" x14ac:dyDescent="0.25">
      <c r="A58" s="2"/>
      <c r="B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30" customHeight="1" x14ac:dyDescent="0.25">
      <c r="A59" s="2"/>
      <c r="B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30" customHeight="1" x14ac:dyDescent="0.25">
      <c r="A60" s="2"/>
      <c r="B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30" customHeight="1" x14ac:dyDescent="0.25">
      <c r="A61" s="2"/>
      <c r="B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30" customHeight="1" x14ac:dyDescent="0.25">
      <c r="A62" s="2"/>
      <c r="B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30" customHeight="1" x14ac:dyDescent="0.25">
      <c r="A63" s="2"/>
      <c r="B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30" customHeight="1" x14ac:dyDescent="0.25">
      <c r="A64" s="2"/>
      <c r="B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30" customHeight="1" x14ac:dyDescent="0.25">
      <c r="A65" s="2"/>
      <c r="B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30" customHeight="1" x14ac:dyDescent="0.25">
      <c r="A66" s="2"/>
      <c r="B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30" customHeight="1" x14ac:dyDescent="0.25">
      <c r="A67" s="2"/>
      <c r="B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30" customHeight="1" x14ac:dyDescent="0.25">
      <c r="A68" s="2"/>
      <c r="B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30" customHeight="1" x14ac:dyDescent="0.25">
      <c r="A69" s="2"/>
      <c r="B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30" customHeight="1" x14ac:dyDescent="0.25">
      <c r="A70" s="2"/>
      <c r="B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30" customHeight="1" x14ac:dyDescent="0.25">
      <c r="A71" s="2"/>
      <c r="B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30" customHeight="1" x14ac:dyDescent="0.25">
      <c r="A72" s="2"/>
      <c r="B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30" customHeight="1" x14ac:dyDescent="0.25">
      <c r="A73" s="2"/>
      <c r="B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30" customHeight="1" x14ac:dyDescent="0.25">
      <c r="A74" s="2"/>
      <c r="B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30" customHeight="1" x14ac:dyDescent="0.25">
      <c r="A75" s="2"/>
      <c r="B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30" customHeight="1" x14ac:dyDescent="0.25">
      <c r="A76" s="2"/>
      <c r="B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30" customHeight="1" x14ac:dyDescent="0.25">
      <c r="A77" s="2"/>
      <c r="B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30" customHeight="1" x14ac:dyDescent="0.25">
      <c r="A78" s="2"/>
      <c r="B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30" customHeight="1" x14ac:dyDescent="0.25">
      <c r="A79" s="2"/>
      <c r="B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30" customHeight="1" x14ac:dyDescent="0.25">
      <c r="A80" s="2"/>
      <c r="B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30" customHeight="1" x14ac:dyDescent="0.25">
      <c r="A81" s="2"/>
      <c r="B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30" customHeight="1" x14ac:dyDescent="0.25">
      <c r="A82" s="2"/>
      <c r="B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30" customHeight="1" x14ac:dyDescent="0.25">
      <c r="A83" s="2"/>
      <c r="B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30" customHeight="1" x14ac:dyDescent="0.25">
      <c r="A84" s="2"/>
      <c r="B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30" customHeight="1" x14ac:dyDescent="0.25">
      <c r="A85" s="2"/>
      <c r="B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30" customHeight="1" x14ac:dyDescent="0.25">
      <c r="A86" s="2"/>
      <c r="B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30" customHeight="1" x14ac:dyDescent="0.25">
      <c r="A87" s="2"/>
      <c r="B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30" customHeight="1" x14ac:dyDescent="0.25">
      <c r="A88" s="2"/>
      <c r="B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30" customHeight="1" x14ac:dyDescent="0.25">
      <c r="A89" s="2"/>
      <c r="B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30" customHeight="1" x14ac:dyDescent="0.25">
      <c r="A90" s="2"/>
      <c r="B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30" customHeight="1" x14ac:dyDescent="0.25">
      <c r="A91" s="2"/>
      <c r="B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30" customHeight="1" x14ac:dyDescent="0.25">
      <c r="A92" s="2"/>
      <c r="B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30" customHeight="1" x14ac:dyDescent="0.25">
      <c r="A93" s="2"/>
      <c r="B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30" customHeight="1" x14ac:dyDescent="0.25">
      <c r="A94" s="2"/>
      <c r="B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30" customHeight="1" x14ac:dyDescent="0.25">
      <c r="A95" s="2"/>
      <c r="B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30" customHeight="1" x14ac:dyDescent="0.25">
      <c r="A96" s="2"/>
      <c r="B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30" customHeight="1" x14ac:dyDescent="0.25">
      <c r="A97" s="2"/>
      <c r="B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30" customHeight="1" x14ac:dyDescent="0.25">
      <c r="A98" s="2"/>
      <c r="B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30" customHeight="1" x14ac:dyDescent="0.25">
      <c r="A99" s="2"/>
      <c r="B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30" customHeight="1" x14ac:dyDescent="0.25">
      <c r="A100" s="2"/>
      <c r="B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30" customHeight="1" x14ac:dyDescent="0.25">
      <c r="A101" s="2"/>
      <c r="B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30" customHeight="1" x14ac:dyDescent="0.25">
      <c r="A102" s="2"/>
      <c r="B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30" customHeight="1" x14ac:dyDescent="0.25">
      <c r="A103" s="2"/>
      <c r="B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30" customHeight="1" x14ac:dyDescent="0.25">
      <c r="A104" s="2"/>
      <c r="B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30" customHeight="1" x14ac:dyDescent="0.25">
      <c r="A105" s="2"/>
      <c r="B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30" customHeight="1" x14ac:dyDescent="0.25">
      <c r="A106" s="2"/>
      <c r="B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30" customHeight="1" x14ac:dyDescent="0.25">
      <c r="A107" s="2"/>
      <c r="B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30" customHeight="1" x14ac:dyDescent="0.25">
      <c r="A108" s="2"/>
      <c r="B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30" customHeight="1" x14ac:dyDescent="0.25">
      <c r="A109" s="2"/>
      <c r="B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30" customHeight="1" x14ac:dyDescent="0.25">
      <c r="A110" s="2"/>
      <c r="B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30" customHeight="1" x14ac:dyDescent="0.25">
      <c r="A111" s="2"/>
      <c r="B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30" customHeight="1" x14ac:dyDescent="0.25">
      <c r="A112" s="2"/>
      <c r="B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30" customHeight="1" x14ac:dyDescent="0.25">
      <c r="A113" s="2"/>
      <c r="B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30" customHeight="1" x14ac:dyDescent="0.25">
      <c r="A114" s="2"/>
      <c r="B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30" customHeight="1" x14ac:dyDescent="0.25">
      <c r="A115" s="2"/>
      <c r="B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30" customHeight="1" x14ac:dyDescent="0.25">
      <c r="A116" s="2"/>
      <c r="B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30" customHeight="1" x14ac:dyDescent="0.25">
      <c r="A117" s="2"/>
      <c r="B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30" customHeight="1" x14ac:dyDescent="0.25">
      <c r="A118" s="2"/>
      <c r="B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30" customHeight="1" x14ac:dyDescent="0.25">
      <c r="A119" s="2"/>
      <c r="B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30" customHeight="1" x14ac:dyDescent="0.25">
      <c r="A120" s="2"/>
      <c r="B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30" customHeight="1" x14ac:dyDescent="0.25">
      <c r="A121" s="2"/>
      <c r="B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30" customHeight="1" x14ac:dyDescent="0.25">
      <c r="A122" s="2"/>
      <c r="B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30" customHeight="1" x14ac:dyDescent="0.25">
      <c r="A123" s="2"/>
      <c r="B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30" customHeight="1" x14ac:dyDescent="0.25">
      <c r="A124" s="2"/>
      <c r="B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30" customHeight="1" x14ac:dyDescent="0.25">
      <c r="A125" s="2"/>
      <c r="B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30" customHeight="1" x14ac:dyDescent="0.25">
      <c r="A126" s="2"/>
      <c r="B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30" customHeight="1" x14ac:dyDescent="0.25">
      <c r="A127" s="2"/>
      <c r="B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30" customHeight="1" x14ac:dyDescent="0.25">
      <c r="A128" s="2"/>
      <c r="B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30" customHeight="1" x14ac:dyDescent="0.25">
      <c r="A129" s="2"/>
      <c r="B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30" customHeight="1" x14ac:dyDescent="0.25">
      <c r="A130" s="2"/>
      <c r="B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30" customHeight="1" x14ac:dyDescent="0.25">
      <c r="A131" s="2"/>
      <c r="B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30" customHeight="1" x14ac:dyDescent="0.25">
      <c r="A132" s="2"/>
      <c r="B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30" customHeight="1" x14ac:dyDescent="0.25">
      <c r="A133" s="2"/>
      <c r="B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30" customHeight="1" x14ac:dyDescent="0.25">
      <c r="A134" s="2"/>
      <c r="B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30" customHeight="1" x14ac:dyDescent="0.25">
      <c r="A135" s="2"/>
      <c r="B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30" customHeight="1" x14ac:dyDescent="0.25">
      <c r="A136" s="2"/>
      <c r="B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30" customHeight="1" x14ac:dyDescent="0.25">
      <c r="A137" s="2"/>
      <c r="B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30" customHeight="1" x14ac:dyDescent="0.25">
      <c r="A138" s="2"/>
      <c r="B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30" customHeight="1" x14ac:dyDescent="0.25">
      <c r="A139" s="2"/>
      <c r="B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30" customHeight="1" x14ac:dyDescent="0.25">
      <c r="A140" s="2"/>
      <c r="B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30" customHeight="1" x14ac:dyDescent="0.25">
      <c r="A141" s="2"/>
      <c r="B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30" customHeight="1" x14ac:dyDescent="0.25">
      <c r="A142" s="2"/>
      <c r="B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30" customHeight="1" x14ac:dyDescent="0.25">
      <c r="A143" s="2"/>
      <c r="B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30" customHeight="1" x14ac:dyDescent="0.25">
      <c r="A144" s="2"/>
      <c r="B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30" customHeight="1" x14ac:dyDescent="0.25">
      <c r="A145" s="2"/>
      <c r="B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30" customHeight="1" x14ac:dyDescent="0.25">
      <c r="A146" s="2"/>
      <c r="B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30" customHeight="1" x14ac:dyDescent="0.25">
      <c r="A147" s="2"/>
      <c r="B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30" customHeight="1" x14ac:dyDescent="0.25">
      <c r="A148" s="2"/>
      <c r="B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30" customHeight="1" x14ac:dyDescent="0.25">
      <c r="A149" s="2"/>
      <c r="B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30" customHeight="1" x14ac:dyDescent="0.25">
      <c r="A150" s="2"/>
      <c r="B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30" customHeight="1" x14ac:dyDescent="0.25">
      <c r="A151" s="2"/>
      <c r="B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30" customHeight="1" x14ac:dyDescent="0.25">
      <c r="A152" s="2"/>
      <c r="B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30" customHeight="1" x14ac:dyDescent="0.25">
      <c r="A153" s="2"/>
      <c r="B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30" customHeight="1" x14ac:dyDescent="0.25">
      <c r="A154" s="2"/>
      <c r="B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30" customHeight="1" x14ac:dyDescent="0.25">
      <c r="A155" s="2"/>
      <c r="B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30" customHeight="1" x14ac:dyDescent="0.25">
      <c r="A156" s="2"/>
      <c r="B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30" customHeight="1" x14ac:dyDescent="0.25">
      <c r="A157" s="2"/>
      <c r="B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30" customHeight="1" x14ac:dyDescent="0.25">
      <c r="A158" s="2"/>
      <c r="B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30" customHeight="1" x14ac:dyDescent="0.25">
      <c r="A159" s="2"/>
      <c r="B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30" customHeight="1" x14ac:dyDescent="0.25">
      <c r="A160" s="2"/>
      <c r="B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30" customHeight="1" x14ac:dyDescent="0.25">
      <c r="A161" s="2"/>
      <c r="B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30" customHeight="1" x14ac:dyDescent="0.25">
      <c r="A162" s="2"/>
      <c r="B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30" customHeight="1" x14ac:dyDescent="0.25">
      <c r="A163" s="2"/>
      <c r="B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30" customHeight="1" x14ac:dyDescent="0.25">
      <c r="A164" s="2"/>
      <c r="B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30" customHeight="1" x14ac:dyDescent="0.25">
      <c r="A165" s="2"/>
      <c r="B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30" customHeight="1" x14ac:dyDescent="0.25">
      <c r="A166" s="2"/>
      <c r="B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30" customHeight="1" x14ac:dyDescent="0.25">
      <c r="A167" s="2"/>
      <c r="B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30" customHeight="1" x14ac:dyDescent="0.25">
      <c r="A168" s="2"/>
      <c r="B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30" customHeight="1" x14ac:dyDescent="0.25">
      <c r="A169" s="2"/>
      <c r="B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30" customHeight="1" x14ac:dyDescent="0.25">
      <c r="A170" s="2"/>
      <c r="B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30" customHeight="1" x14ac:dyDescent="0.25">
      <c r="A171" s="2"/>
      <c r="B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30" customHeight="1" x14ac:dyDescent="0.25">
      <c r="A172" s="2"/>
      <c r="B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30" customHeight="1" x14ac:dyDescent="0.25">
      <c r="A173" s="2"/>
      <c r="B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30" customHeight="1" x14ac:dyDescent="0.25">
      <c r="A174" s="2"/>
      <c r="B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30" customHeight="1" x14ac:dyDescent="0.25">
      <c r="A175" s="2"/>
      <c r="B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30" customHeight="1" x14ac:dyDescent="0.25">
      <c r="A176" s="2"/>
      <c r="B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30" customHeight="1" x14ac:dyDescent="0.25">
      <c r="A177" s="2"/>
      <c r="B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30" customHeight="1" x14ac:dyDescent="0.25">
      <c r="A178" s="2"/>
      <c r="B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30" customHeight="1" x14ac:dyDescent="0.25">
      <c r="A179" s="2"/>
      <c r="B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30" customHeight="1" x14ac:dyDescent="0.25">
      <c r="A180" s="2"/>
      <c r="B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30" customHeight="1" x14ac:dyDescent="0.25">
      <c r="A181" s="2"/>
      <c r="B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30" customHeight="1" x14ac:dyDescent="0.25">
      <c r="A182" s="2"/>
      <c r="B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30" customHeight="1" x14ac:dyDescent="0.25">
      <c r="A183" s="2"/>
      <c r="B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30" customHeight="1" x14ac:dyDescent="0.25">
      <c r="A184" s="2"/>
      <c r="B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30" customHeight="1" x14ac:dyDescent="0.25">
      <c r="A185" s="2"/>
      <c r="B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30" customHeight="1" x14ac:dyDescent="0.25">
      <c r="A186" s="2"/>
      <c r="B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30" customHeight="1" x14ac:dyDescent="0.25">
      <c r="A187" s="2"/>
      <c r="B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30" customHeight="1" x14ac:dyDescent="0.25">
      <c r="A188" s="2"/>
      <c r="B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30" customHeight="1" x14ac:dyDescent="0.25">
      <c r="A189" s="2"/>
      <c r="B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30" customHeight="1" x14ac:dyDescent="0.25">
      <c r="A190" s="2"/>
      <c r="B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30" customHeight="1" x14ac:dyDescent="0.25">
      <c r="A191" s="2"/>
      <c r="B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30" customHeight="1" x14ac:dyDescent="0.25">
      <c r="A192" s="2"/>
      <c r="B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30" customHeight="1" x14ac:dyDescent="0.25">
      <c r="A193" s="2"/>
      <c r="B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30" customHeight="1" x14ac:dyDescent="0.25">
      <c r="A194" s="2"/>
      <c r="B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30" customHeight="1" x14ac:dyDescent="0.25">
      <c r="A195" s="2"/>
      <c r="B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30" customHeight="1" x14ac:dyDescent="0.25">
      <c r="A196" s="2"/>
      <c r="B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30" customHeight="1" x14ac:dyDescent="0.25">
      <c r="A197" s="2"/>
      <c r="B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30" customHeight="1" x14ac:dyDescent="0.25">
      <c r="A198" s="2"/>
      <c r="B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30" customHeight="1" x14ac:dyDescent="0.25">
      <c r="A199" s="2"/>
      <c r="B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30" customHeight="1" x14ac:dyDescent="0.25">
      <c r="A200" s="2"/>
      <c r="B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30" customHeight="1" x14ac:dyDescent="0.25">
      <c r="A201" s="2"/>
      <c r="B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30" customHeight="1" x14ac:dyDescent="0.25">
      <c r="A202" s="2"/>
      <c r="B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30" customHeight="1" x14ac:dyDescent="0.25">
      <c r="A203" s="2"/>
      <c r="B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30" customHeight="1" x14ac:dyDescent="0.25">
      <c r="A204" s="2"/>
      <c r="B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30" customHeight="1" x14ac:dyDescent="0.25">
      <c r="A205" s="2"/>
      <c r="B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30" customHeight="1" x14ac:dyDescent="0.25">
      <c r="A206" s="2"/>
      <c r="B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30" customHeight="1" x14ac:dyDescent="0.25">
      <c r="A207" s="2"/>
      <c r="B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30" customHeight="1" x14ac:dyDescent="0.25">
      <c r="A208" s="2"/>
      <c r="B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30" customHeight="1" x14ac:dyDescent="0.25">
      <c r="A209" s="2"/>
      <c r="B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30" customHeight="1" x14ac:dyDescent="0.25">
      <c r="A210" s="2"/>
      <c r="B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30" customHeight="1" x14ac:dyDescent="0.25">
      <c r="A211" s="2"/>
      <c r="B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30" customHeight="1" x14ac:dyDescent="0.25">
      <c r="A212" s="2"/>
      <c r="B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30" customHeight="1" x14ac:dyDescent="0.25">
      <c r="A213" s="2"/>
      <c r="B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30" customHeight="1" x14ac:dyDescent="0.25">
      <c r="A214" s="2"/>
      <c r="B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30" customHeight="1" x14ac:dyDescent="0.25">
      <c r="A215" s="2"/>
      <c r="B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30" customHeight="1" x14ac:dyDescent="0.25">
      <c r="A216" s="2"/>
      <c r="B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30" customHeight="1" x14ac:dyDescent="0.25">
      <c r="A217" s="2"/>
      <c r="B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30" customHeight="1" x14ac:dyDescent="0.25">
      <c r="A218" s="2"/>
      <c r="B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30" customHeight="1" x14ac:dyDescent="0.25">
      <c r="A219" s="2"/>
      <c r="B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30" customHeight="1" x14ac:dyDescent="0.25">
      <c r="A220" s="2"/>
      <c r="B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30" customHeight="1" x14ac:dyDescent="0.25">
      <c r="A221" s="2"/>
      <c r="B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30" customHeight="1" x14ac:dyDescent="0.25">
      <c r="A222" s="2"/>
      <c r="B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30" customHeight="1" x14ac:dyDescent="0.25">
      <c r="A223" s="2"/>
      <c r="B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30" customHeight="1" x14ac:dyDescent="0.25">
      <c r="A224" s="2"/>
      <c r="B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30" customHeight="1" x14ac:dyDescent="0.25">
      <c r="A225" s="2"/>
      <c r="B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30" customHeight="1" x14ac:dyDescent="0.25">
      <c r="A226" s="2"/>
      <c r="B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30" customHeight="1" x14ac:dyDescent="0.25">
      <c r="A227" s="2"/>
      <c r="B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30" customHeight="1" x14ac:dyDescent="0.25">
      <c r="A228" s="2"/>
      <c r="B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30" customHeight="1" x14ac:dyDescent="0.25">
      <c r="A229" s="2"/>
      <c r="B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30" customHeight="1" x14ac:dyDescent="0.25">
      <c r="A230" s="2"/>
      <c r="B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30" customHeight="1" x14ac:dyDescent="0.25">
      <c r="A231" s="2"/>
      <c r="B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30" customHeight="1" x14ac:dyDescent="0.25">
      <c r="A232" s="2"/>
      <c r="B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30" customHeight="1" x14ac:dyDescent="0.25">
      <c r="A233" s="2"/>
      <c r="B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30" customHeight="1" x14ac:dyDescent="0.25">
      <c r="A234" s="2"/>
      <c r="B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30" customHeight="1" x14ac:dyDescent="0.25">
      <c r="A235" s="2"/>
      <c r="B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30" customHeight="1" x14ac:dyDescent="0.25">
      <c r="A236" s="2"/>
      <c r="B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30" customHeight="1" x14ac:dyDescent="0.25">
      <c r="A237" s="2"/>
      <c r="B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30" customHeight="1" x14ac:dyDescent="0.25">
      <c r="A238" s="2"/>
      <c r="B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30" customHeight="1" x14ac:dyDescent="0.25">
      <c r="A239" s="2"/>
      <c r="B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30" customHeight="1" x14ac:dyDescent="0.25">
      <c r="A240" s="2"/>
      <c r="B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30" customHeight="1" x14ac:dyDescent="0.25">
      <c r="A241" s="2"/>
      <c r="B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30" customHeight="1" x14ac:dyDescent="0.25">
      <c r="A242" s="2"/>
      <c r="B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30" customHeight="1" x14ac:dyDescent="0.25">
      <c r="A243" s="2"/>
      <c r="B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30" customHeight="1" x14ac:dyDescent="0.25">
      <c r="A244" s="2"/>
      <c r="B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30" customHeight="1" x14ac:dyDescent="0.25">
      <c r="A245" s="2"/>
      <c r="B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30" customHeight="1" x14ac:dyDescent="0.25">
      <c r="A246" s="2"/>
      <c r="B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30" customHeight="1" x14ac:dyDescent="0.25">
      <c r="A247" s="2"/>
      <c r="B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30" customHeight="1" x14ac:dyDescent="0.25">
      <c r="A248" s="2"/>
      <c r="B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30" customHeight="1" x14ac:dyDescent="0.25">
      <c r="A249" s="2"/>
      <c r="B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30" customHeight="1" x14ac:dyDescent="0.25">
      <c r="A250" s="2"/>
      <c r="B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30" customHeight="1" x14ac:dyDescent="0.25">
      <c r="A251" s="2"/>
      <c r="B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30" customHeight="1" x14ac:dyDescent="0.25">
      <c r="A252" s="2"/>
      <c r="B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30" customHeight="1" x14ac:dyDescent="0.25">
      <c r="A253" s="2"/>
      <c r="B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30" customHeight="1" x14ac:dyDescent="0.25">
      <c r="A254" s="2"/>
      <c r="B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30" customHeight="1" x14ac:dyDescent="0.25">
      <c r="A255" s="2"/>
      <c r="B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30" customHeight="1" x14ac:dyDescent="0.25">
      <c r="A256" s="2"/>
      <c r="B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30" customHeight="1" x14ac:dyDescent="0.25">
      <c r="A257" s="2"/>
      <c r="B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30" customHeight="1" x14ac:dyDescent="0.25">
      <c r="A258" s="2"/>
      <c r="B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30" customHeight="1" x14ac:dyDescent="0.25">
      <c r="A259" s="2"/>
      <c r="B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30" customHeight="1" x14ac:dyDescent="0.25">
      <c r="A260" s="2"/>
      <c r="B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30" customHeight="1" x14ac:dyDescent="0.25">
      <c r="A261" s="2"/>
      <c r="B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30" customHeight="1" x14ac:dyDescent="0.25">
      <c r="A262" s="2"/>
      <c r="B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30" customHeight="1" x14ac:dyDescent="0.25">
      <c r="A263" s="2"/>
      <c r="B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30" customHeight="1" x14ac:dyDescent="0.25">
      <c r="A264" s="2"/>
      <c r="B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30" customHeight="1" x14ac:dyDescent="0.25">
      <c r="A265" s="2"/>
      <c r="B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30" customHeight="1" x14ac:dyDescent="0.25">
      <c r="A266" s="2"/>
      <c r="B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30" customHeight="1" x14ac:dyDescent="0.25">
      <c r="A267" s="2"/>
      <c r="B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30" customHeight="1" x14ac:dyDescent="0.25">
      <c r="A268" s="2"/>
      <c r="B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30" customHeight="1" x14ac:dyDescent="0.25">
      <c r="A269" s="2"/>
      <c r="B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30" customHeight="1" x14ac:dyDescent="0.25">
      <c r="A270" s="2"/>
      <c r="B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30" customHeight="1" x14ac:dyDescent="0.25">
      <c r="A271" s="2"/>
      <c r="B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30" customHeight="1" x14ac:dyDescent="0.25">
      <c r="A272" s="2"/>
      <c r="B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30" customHeight="1" x14ac:dyDescent="0.25">
      <c r="A273" s="2"/>
      <c r="B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30" customHeight="1" x14ac:dyDescent="0.25">
      <c r="A274" s="2"/>
      <c r="B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30" customHeight="1" x14ac:dyDescent="0.25">
      <c r="A275" s="2"/>
      <c r="B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30" customHeight="1" x14ac:dyDescent="0.25">
      <c r="A276" s="2"/>
      <c r="B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30" customHeight="1" x14ac:dyDescent="0.25">
      <c r="A277" s="2"/>
      <c r="B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30" customHeight="1" x14ac:dyDescent="0.25">
      <c r="A278" s="2"/>
      <c r="B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30" customHeight="1" x14ac:dyDescent="0.25">
      <c r="A279" s="2"/>
      <c r="B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30" customHeight="1" x14ac:dyDescent="0.25">
      <c r="A280" s="2"/>
      <c r="B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30" customHeight="1" x14ac:dyDescent="0.25">
      <c r="A281" s="2"/>
      <c r="B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30" customHeight="1" x14ac:dyDescent="0.25">
      <c r="A282" s="2"/>
      <c r="B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30" customHeight="1" x14ac:dyDescent="0.25">
      <c r="A283" s="2"/>
      <c r="B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30" customHeight="1" x14ac:dyDescent="0.25">
      <c r="A284" s="2"/>
      <c r="B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30" customHeight="1" x14ac:dyDescent="0.25">
      <c r="A285" s="2"/>
      <c r="B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30" customHeight="1" x14ac:dyDescent="0.25">
      <c r="A286" s="2"/>
      <c r="B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30" customHeight="1" x14ac:dyDescent="0.25">
      <c r="A287" s="2"/>
      <c r="B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30" customHeight="1" x14ac:dyDescent="0.25">
      <c r="A288" s="2"/>
      <c r="B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30" customHeight="1" x14ac:dyDescent="0.25">
      <c r="A289" s="2"/>
      <c r="B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30" customHeight="1" x14ac:dyDescent="0.25">
      <c r="A290" s="2"/>
      <c r="B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30" customHeight="1" x14ac:dyDescent="0.25">
      <c r="A291" s="2"/>
      <c r="B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30" customHeight="1" x14ac:dyDescent="0.25">
      <c r="A292" s="2"/>
      <c r="B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30" customHeight="1" x14ac:dyDescent="0.25">
      <c r="A293" s="2"/>
      <c r="B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30" customHeight="1" x14ac:dyDescent="0.25">
      <c r="A294" s="2"/>
      <c r="B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30" customHeight="1" x14ac:dyDescent="0.25">
      <c r="A295" s="2"/>
      <c r="B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30" customHeight="1" x14ac:dyDescent="0.25">
      <c r="A296" s="2"/>
      <c r="B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30" customHeight="1" x14ac:dyDescent="0.25">
      <c r="A297" s="2"/>
      <c r="B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30" customHeight="1" x14ac:dyDescent="0.25">
      <c r="A298" s="2"/>
      <c r="B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30" customHeight="1" x14ac:dyDescent="0.25">
      <c r="A299" s="2"/>
      <c r="B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30" customHeight="1" x14ac:dyDescent="0.25">
      <c r="A300" s="2"/>
      <c r="B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30" customHeight="1" x14ac:dyDescent="0.25">
      <c r="A301" s="2"/>
      <c r="B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30" customHeight="1" x14ac:dyDescent="0.25">
      <c r="A302" s="2"/>
      <c r="B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30" customHeight="1" x14ac:dyDescent="0.25">
      <c r="A303" s="2"/>
      <c r="B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30" customHeight="1" x14ac:dyDescent="0.25">
      <c r="A304" s="2"/>
      <c r="B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30" customHeight="1" x14ac:dyDescent="0.25">
      <c r="A305" s="2"/>
      <c r="B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30" customHeight="1" x14ac:dyDescent="0.25">
      <c r="A306" s="2"/>
      <c r="B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30" customHeight="1" x14ac:dyDescent="0.25">
      <c r="A307" s="2"/>
      <c r="B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30" customHeight="1" x14ac:dyDescent="0.25">
      <c r="A308" s="2"/>
      <c r="B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30" customHeight="1" x14ac:dyDescent="0.25">
      <c r="A309" s="2"/>
      <c r="B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30" customHeight="1" x14ac:dyDescent="0.25">
      <c r="A310" s="2"/>
      <c r="B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30" customHeight="1" x14ac:dyDescent="0.25">
      <c r="A311" s="2"/>
      <c r="B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30" customHeight="1" x14ac:dyDescent="0.25">
      <c r="A312" s="2"/>
      <c r="B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30" customHeight="1" x14ac:dyDescent="0.25">
      <c r="A313" s="2"/>
      <c r="B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30" customHeight="1" x14ac:dyDescent="0.25">
      <c r="A314" s="2"/>
      <c r="B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30" customHeight="1" x14ac:dyDescent="0.25">
      <c r="A315" s="2"/>
      <c r="B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30" customHeight="1" x14ac:dyDescent="0.25">
      <c r="A316" s="2"/>
      <c r="B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30" customHeight="1" x14ac:dyDescent="0.25">
      <c r="A317" s="2"/>
      <c r="B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30" customHeight="1" x14ac:dyDescent="0.25">
      <c r="A318" s="2"/>
      <c r="B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30" customHeight="1" x14ac:dyDescent="0.25">
      <c r="A319" s="2"/>
      <c r="B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30" customHeight="1" x14ac:dyDescent="0.25">
      <c r="A320" s="2"/>
      <c r="B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30" customHeight="1" x14ac:dyDescent="0.25">
      <c r="A321" s="2"/>
      <c r="B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30" customHeight="1" x14ac:dyDescent="0.25">
      <c r="A322" s="2"/>
      <c r="B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30" customHeight="1" x14ac:dyDescent="0.25">
      <c r="A323" s="2"/>
      <c r="B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30" customHeight="1" x14ac:dyDescent="0.25">
      <c r="A324" s="2"/>
      <c r="B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30" customHeight="1" x14ac:dyDescent="0.25">
      <c r="A325" s="2"/>
      <c r="B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30" customHeight="1" x14ac:dyDescent="0.25">
      <c r="A326" s="2"/>
      <c r="B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30" customHeight="1" x14ac:dyDescent="0.25">
      <c r="A327" s="2"/>
      <c r="B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30" customHeight="1" x14ac:dyDescent="0.25">
      <c r="A328" s="2"/>
      <c r="B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30" customHeight="1" x14ac:dyDescent="0.25">
      <c r="A329" s="2"/>
      <c r="B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30" customHeight="1" x14ac:dyDescent="0.25">
      <c r="A330" s="2"/>
      <c r="B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30" customHeight="1" x14ac:dyDescent="0.25">
      <c r="A331" s="2"/>
      <c r="B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30" customHeight="1" x14ac:dyDescent="0.25">
      <c r="A332" s="2"/>
      <c r="B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30" customHeight="1" x14ac:dyDescent="0.25">
      <c r="A333" s="2"/>
      <c r="B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30" customHeight="1" x14ac:dyDescent="0.25">
      <c r="A334" s="2"/>
      <c r="B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30" customHeight="1" x14ac:dyDescent="0.25">
      <c r="A335" s="2"/>
      <c r="B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30" customHeight="1" x14ac:dyDescent="0.25">
      <c r="A336" s="2"/>
      <c r="B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30" customHeight="1" x14ac:dyDescent="0.25">
      <c r="A337" s="2"/>
      <c r="B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30" customHeight="1" x14ac:dyDescent="0.25">
      <c r="A338" s="2"/>
      <c r="B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30" customHeight="1" x14ac:dyDescent="0.25">
      <c r="A339" s="2"/>
      <c r="B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30" customHeight="1" x14ac:dyDescent="0.25">
      <c r="A340" s="2"/>
      <c r="B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30" customHeight="1" x14ac:dyDescent="0.25">
      <c r="A341" s="2"/>
      <c r="B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30" customHeight="1" x14ac:dyDescent="0.25">
      <c r="A342" s="2"/>
      <c r="B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30" customHeight="1" x14ac:dyDescent="0.25">
      <c r="A343" s="2"/>
      <c r="B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30" customHeight="1" x14ac:dyDescent="0.25">
      <c r="A344" s="2"/>
      <c r="B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30" customHeight="1" x14ac:dyDescent="0.25">
      <c r="A345" s="2"/>
      <c r="B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30" customHeight="1" x14ac:dyDescent="0.25">
      <c r="A346" s="2"/>
      <c r="B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30" customHeight="1" x14ac:dyDescent="0.25">
      <c r="A347" s="2"/>
      <c r="B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30" customHeight="1" x14ac:dyDescent="0.25">
      <c r="A348" s="2"/>
      <c r="B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30" customHeight="1" x14ac:dyDescent="0.25">
      <c r="A349" s="2"/>
      <c r="B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30" customHeight="1" x14ac:dyDescent="0.25">
      <c r="A350" s="2"/>
      <c r="B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30" customHeight="1" x14ac:dyDescent="0.25">
      <c r="A351" s="2"/>
      <c r="B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30" customHeight="1" x14ac:dyDescent="0.25">
      <c r="A352" s="2"/>
      <c r="B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30" customHeight="1" x14ac:dyDescent="0.25">
      <c r="A353" s="2"/>
      <c r="B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30" customHeight="1" x14ac:dyDescent="0.25">
      <c r="A354" s="2"/>
      <c r="B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30" customHeight="1" x14ac:dyDescent="0.25">
      <c r="A355" s="2"/>
      <c r="B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30" customHeight="1" x14ac:dyDescent="0.25">
      <c r="A356" s="2"/>
      <c r="B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30" customHeight="1" x14ac:dyDescent="0.25">
      <c r="A357" s="2"/>
      <c r="B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30" customHeight="1" x14ac:dyDescent="0.25">
      <c r="A358" s="2"/>
      <c r="B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30" customHeight="1" x14ac:dyDescent="0.25">
      <c r="A359" s="2"/>
      <c r="B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30" customHeight="1" x14ac:dyDescent="0.25">
      <c r="A360" s="2"/>
      <c r="B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30" customHeight="1" x14ac:dyDescent="0.25">
      <c r="A361" s="2"/>
      <c r="B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30" customHeight="1" x14ac:dyDescent="0.25">
      <c r="A362" s="2"/>
      <c r="B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30" customHeight="1" x14ac:dyDescent="0.25">
      <c r="A363" s="2"/>
      <c r="B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30" customHeight="1" x14ac:dyDescent="0.25">
      <c r="A364" s="2"/>
      <c r="B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30" customHeight="1" x14ac:dyDescent="0.25">
      <c r="A365" s="2"/>
      <c r="B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30" customHeight="1" x14ac:dyDescent="0.25">
      <c r="A366" s="2"/>
      <c r="B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30" customHeight="1" x14ac:dyDescent="0.25">
      <c r="A367" s="2"/>
      <c r="B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30" customHeight="1" x14ac:dyDescent="0.25">
      <c r="A368" s="2"/>
      <c r="B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30" customHeight="1" x14ac:dyDescent="0.25">
      <c r="A369" s="2"/>
      <c r="B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30" customHeight="1" x14ac:dyDescent="0.25">
      <c r="A370" s="2"/>
      <c r="B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30" customHeight="1" x14ac:dyDescent="0.25">
      <c r="A371" s="2"/>
      <c r="B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30" customHeight="1" x14ac:dyDescent="0.25">
      <c r="A372" s="2"/>
      <c r="B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30" customHeight="1" x14ac:dyDescent="0.25">
      <c r="A373" s="2"/>
      <c r="B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30" customHeight="1" x14ac:dyDescent="0.25">
      <c r="A374" s="2"/>
      <c r="B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30" customHeight="1" x14ac:dyDescent="0.25">
      <c r="A375" s="2"/>
      <c r="B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30" customHeight="1" x14ac:dyDescent="0.25">
      <c r="A376" s="2"/>
      <c r="B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30" customHeight="1" x14ac:dyDescent="0.25">
      <c r="A377" s="2"/>
      <c r="B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30" customHeight="1" x14ac:dyDescent="0.25">
      <c r="A378" s="2"/>
      <c r="B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30" customHeight="1" x14ac:dyDescent="0.25">
      <c r="A379" s="2"/>
      <c r="B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30" customHeight="1" x14ac:dyDescent="0.25">
      <c r="A380" s="2"/>
      <c r="B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30" customHeight="1" x14ac:dyDescent="0.25">
      <c r="A381" s="2"/>
      <c r="B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30" customHeight="1" x14ac:dyDescent="0.25">
      <c r="A382" s="2"/>
      <c r="B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30" customHeight="1" x14ac:dyDescent="0.25">
      <c r="A383" s="2"/>
      <c r="B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30" customHeight="1" x14ac:dyDescent="0.25">
      <c r="A384" s="2"/>
      <c r="B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30" customHeight="1" x14ac:dyDescent="0.25">
      <c r="A385" s="2"/>
      <c r="B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30" customHeight="1" x14ac:dyDescent="0.25">
      <c r="A386" s="2"/>
      <c r="B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30" customHeight="1" x14ac:dyDescent="0.25">
      <c r="A387" s="2"/>
      <c r="B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30" customHeight="1" x14ac:dyDescent="0.25">
      <c r="A388" s="2"/>
      <c r="B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30" customHeight="1" x14ac:dyDescent="0.25">
      <c r="A389" s="2"/>
      <c r="B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30" customHeight="1" x14ac:dyDescent="0.25">
      <c r="A390" s="2"/>
      <c r="B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30" customHeight="1" x14ac:dyDescent="0.25">
      <c r="A391" s="2"/>
      <c r="B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30" customHeight="1" x14ac:dyDescent="0.25">
      <c r="A392" s="2"/>
      <c r="B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30" customHeight="1" x14ac:dyDescent="0.25">
      <c r="A393" s="2"/>
      <c r="B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30" customHeight="1" x14ac:dyDescent="0.25">
      <c r="A394" s="2"/>
      <c r="B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30" customHeight="1" x14ac:dyDescent="0.25">
      <c r="A395" s="2"/>
      <c r="B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30" customHeight="1" x14ac:dyDescent="0.25">
      <c r="A396" s="2"/>
      <c r="B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30" customHeight="1" x14ac:dyDescent="0.25">
      <c r="A397" s="2"/>
      <c r="B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30" customHeight="1" x14ac:dyDescent="0.25">
      <c r="A398" s="2"/>
      <c r="B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30" customHeight="1" x14ac:dyDescent="0.25">
      <c r="A399" s="2"/>
      <c r="B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30" customHeight="1" x14ac:dyDescent="0.25">
      <c r="A400" s="2"/>
      <c r="B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30" customHeight="1" x14ac:dyDescent="0.25">
      <c r="A401" s="2"/>
      <c r="B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30" customHeight="1" x14ac:dyDescent="0.25">
      <c r="A402" s="2"/>
      <c r="B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30" customHeight="1" x14ac:dyDescent="0.25">
      <c r="A403" s="2"/>
      <c r="B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30" customHeight="1" x14ac:dyDescent="0.25">
      <c r="A404" s="2"/>
      <c r="B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30" customHeight="1" x14ac:dyDescent="0.25">
      <c r="A405" s="2"/>
      <c r="B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30" customHeight="1" x14ac:dyDescent="0.25">
      <c r="A406" s="2"/>
      <c r="B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30" customHeight="1" x14ac:dyDescent="0.25">
      <c r="A407" s="2"/>
      <c r="B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30" customHeight="1" x14ac:dyDescent="0.25">
      <c r="A408" s="2"/>
      <c r="B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30" customHeight="1" x14ac:dyDescent="0.25">
      <c r="A409" s="2"/>
      <c r="B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30" customHeight="1" x14ac:dyDescent="0.25">
      <c r="A410" s="2"/>
      <c r="B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30" customHeight="1" x14ac:dyDescent="0.25">
      <c r="A411" s="2"/>
      <c r="B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30" customHeight="1" x14ac:dyDescent="0.25">
      <c r="A412" s="2"/>
      <c r="B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30" customHeight="1" x14ac:dyDescent="0.25">
      <c r="A413" s="2"/>
      <c r="B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30" customHeight="1" x14ac:dyDescent="0.25">
      <c r="A414" s="2"/>
      <c r="B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30" customHeight="1" x14ac:dyDescent="0.25">
      <c r="A415" s="2"/>
      <c r="B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30" customHeight="1" x14ac:dyDescent="0.25">
      <c r="A416" s="2"/>
      <c r="B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30" customHeight="1" x14ac:dyDescent="0.25">
      <c r="A417" s="2"/>
      <c r="B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30" customHeight="1" x14ac:dyDescent="0.25">
      <c r="A418" s="2"/>
      <c r="B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30" customHeight="1" x14ac:dyDescent="0.25">
      <c r="A419" s="2"/>
      <c r="B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30" customHeight="1" x14ac:dyDescent="0.25">
      <c r="A420" s="2"/>
      <c r="B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30" customHeight="1" x14ac:dyDescent="0.25">
      <c r="A421" s="2"/>
      <c r="B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30" customHeight="1" x14ac:dyDescent="0.25">
      <c r="A422" s="2"/>
      <c r="B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30" customHeight="1" x14ac:dyDescent="0.25">
      <c r="A423" s="2"/>
      <c r="B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30" customHeight="1" x14ac:dyDescent="0.25">
      <c r="A424" s="2"/>
      <c r="B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30" customHeight="1" x14ac:dyDescent="0.25">
      <c r="A425" s="2"/>
      <c r="B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30" customHeight="1" x14ac:dyDescent="0.25">
      <c r="A426" s="2"/>
      <c r="B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30" customHeight="1" x14ac:dyDescent="0.25">
      <c r="A427" s="2"/>
      <c r="B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30" customHeight="1" x14ac:dyDescent="0.25">
      <c r="A428" s="2"/>
      <c r="B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30" customHeight="1" x14ac:dyDescent="0.25">
      <c r="A429" s="2"/>
      <c r="B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30" customHeight="1" x14ac:dyDescent="0.25">
      <c r="A430" s="2"/>
      <c r="B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30" customHeight="1" x14ac:dyDescent="0.25">
      <c r="A431" s="2"/>
      <c r="B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30" customHeight="1" x14ac:dyDescent="0.25">
      <c r="A432" s="2"/>
      <c r="B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30" customHeight="1" x14ac:dyDescent="0.25">
      <c r="A433" s="2"/>
      <c r="B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30" customHeight="1" x14ac:dyDescent="0.25">
      <c r="A434" s="2"/>
      <c r="B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30" customHeight="1" x14ac:dyDescent="0.25">
      <c r="A435" s="2"/>
      <c r="B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30" customHeight="1" x14ac:dyDescent="0.25">
      <c r="A436" s="2"/>
      <c r="B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30" customHeight="1" x14ac:dyDescent="0.25">
      <c r="A437" s="2"/>
      <c r="B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30" customHeight="1" x14ac:dyDescent="0.25">
      <c r="A438" s="2"/>
      <c r="B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30" customHeight="1" x14ac:dyDescent="0.25">
      <c r="A439" s="2"/>
      <c r="B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30" customHeight="1" x14ac:dyDescent="0.25">
      <c r="A440" s="2"/>
      <c r="B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30" customHeight="1" x14ac:dyDescent="0.25">
      <c r="A441" s="2"/>
      <c r="B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30" customHeight="1" x14ac:dyDescent="0.25">
      <c r="A442" s="2"/>
      <c r="B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30" customHeight="1" x14ac:dyDescent="0.25">
      <c r="A443" s="2"/>
      <c r="B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30" customHeight="1" x14ac:dyDescent="0.25">
      <c r="A444" s="2"/>
      <c r="B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30" customHeight="1" x14ac:dyDescent="0.25">
      <c r="A445" s="2"/>
      <c r="B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30" customHeight="1" x14ac:dyDescent="0.25">
      <c r="A446" s="2"/>
      <c r="B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30" customHeight="1" x14ac:dyDescent="0.25">
      <c r="A447" s="2"/>
      <c r="B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30" customHeight="1" x14ac:dyDescent="0.25">
      <c r="A448" s="2"/>
      <c r="B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30" customHeight="1" x14ac:dyDescent="0.25">
      <c r="A449" s="2"/>
      <c r="B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30" customHeight="1" x14ac:dyDescent="0.25">
      <c r="A450" s="2"/>
      <c r="B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30" customHeight="1" x14ac:dyDescent="0.25">
      <c r="A451" s="2"/>
      <c r="B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30" customHeight="1" x14ac:dyDescent="0.25">
      <c r="A452" s="2"/>
      <c r="B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30" customHeight="1" x14ac:dyDescent="0.25">
      <c r="A453" s="2"/>
      <c r="B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30" customHeight="1" x14ac:dyDescent="0.25">
      <c r="A454" s="2"/>
      <c r="B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30" customHeight="1" x14ac:dyDescent="0.25">
      <c r="A455" s="2"/>
      <c r="B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30" customHeight="1" x14ac:dyDescent="0.25">
      <c r="A456" s="2"/>
      <c r="B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30" customHeight="1" x14ac:dyDescent="0.25">
      <c r="A457" s="2"/>
      <c r="B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30" customHeight="1" x14ac:dyDescent="0.25">
      <c r="A458" s="2"/>
      <c r="B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30" customHeight="1" x14ac:dyDescent="0.25">
      <c r="A459" s="2"/>
      <c r="B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30" customHeight="1" x14ac:dyDescent="0.25">
      <c r="A460" s="2"/>
      <c r="B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30" customHeight="1" x14ac:dyDescent="0.25">
      <c r="A461" s="2"/>
      <c r="B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30" customHeight="1" x14ac:dyDescent="0.25">
      <c r="A462" s="2"/>
      <c r="B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30" customHeight="1" x14ac:dyDescent="0.25">
      <c r="A463" s="2"/>
      <c r="B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30" customHeight="1" x14ac:dyDescent="0.25">
      <c r="A464" s="2"/>
      <c r="B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30" customHeight="1" x14ac:dyDescent="0.25">
      <c r="A465" s="2"/>
      <c r="B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30" customHeight="1" x14ac:dyDescent="0.25">
      <c r="A466" s="2"/>
      <c r="B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30" customHeight="1" x14ac:dyDescent="0.25">
      <c r="A467" s="2"/>
      <c r="B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30" customHeight="1" x14ac:dyDescent="0.25">
      <c r="A468" s="2"/>
      <c r="B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30" customHeight="1" x14ac:dyDescent="0.25">
      <c r="A469" s="2"/>
      <c r="B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30" customHeight="1" x14ac:dyDescent="0.25">
      <c r="A470" s="2"/>
      <c r="B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30" customHeight="1" x14ac:dyDescent="0.25">
      <c r="A471" s="2"/>
      <c r="B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30" customHeight="1" x14ac:dyDescent="0.25">
      <c r="A472" s="2"/>
      <c r="B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30" customHeight="1" x14ac:dyDescent="0.25">
      <c r="A473" s="2"/>
      <c r="B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30" customHeight="1" x14ac:dyDescent="0.25">
      <c r="A474" s="2"/>
      <c r="B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30" customHeight="1" x14ac:dyDescent="0.25">
      <c r="A475" s="2"/>
      <c r="B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30" customHeight="1" x14ac:dyDescent="0.25">
      <c r="A476" s="2"/>
      <c r="B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30" customHeight="1" x14ac:dyDescent="0.25">
      <c r="A477" s="2"/>
      <c r="B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30" customHeight="1" x14ac:dyDescent="0.25">
      <c r="A478" s="2"/>
      <c r="B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30" customHeight="1" x14ac:dyDescent="0.25">
      <c r="A479" s="2"/>
      <c r="B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30" customHeight="1" x14ac:dyDescent="0.25">
      <c r="A480" s="2"/>
      <c r="B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30" customHeight="1" x14ac:dyDescent="0.25">
      <c r="A481" s="2"/>
      <c r="B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30" customHeight="1" x14ac:dyDescent="0.25">
      <c r="A482" s="2"/>
      <c r="B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30" customHeight="1" x14ac:dyDescent="0.25">
      <c r="A483" s="2"/>
      <c r="B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30" customHeight="1" x14ac:dyDescent="0.25">
      <c r="A484" s="2"/>
      <c r="B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30" customHeight="1" x14ac:dyDescent="0.25">
      <c r="A485" s="2"/>
      <c r="B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30" customHeight="1" x14ac:dyDescent="0.25">
      <c r="A486" s="2"/>
      <c r="B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30" customHeight="1" x14ac:dyDescent="0.25">
      <c r="A487" s="2"/>
      <c r="B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30" customHeight="1" x14ac:dyDescent="0.25">
      <c r="A488" s="2"/>
      <c r="B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30" customHeight="1" x14ac:dyDescent="0.25">
      <c r="A489" s="2"/>
      <c r="B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30" customHeight="1" x14ac:dyDescent="0.25">
      <c r="A490" s="2"/>
      <c r="B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30" customHeight="1" x14ac:dyDescent="0.25">
      <c r="A491" s="2"/>
      <c r="B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30" customHeight="1" x14ac:dyDescent="0.25">
      <c r="A492" s="2"/>
      <c r="B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30" customHeight="1" x14ac:dyDescent="0.25">
      <c r="A493" s="2"/>
      <c r="B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30" customHeight="1" x14ac:dyDescent="0.25">
      <c r="A494" s="2"/>
      <c r="B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30" customHeight="1" x14ac:dyDescent="0.25">
      <c r="A495" s="2"/>
      <c r="B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30" customHeight="1" x14ac:dyDescent="0.25">
      <c r="A496" s="2"/>
      <c r="B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30" customHeight="1" x14ac:dyDescent="0.25">
      <c r="A497" s="2"/>
      <c r="B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30" customHeight="1" x14ac:dyDescent="0.25">
      <c r="A498" s="2"/>
      <c r="B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30" customHeight="1" x14ac:dyDescent="0.25">
      <c r="A499" s="2"/>
      <c r="B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30" customHeight="1" x14ac:dyDescent="0.25">
      <c r="A500" s="2"/>
      <c r="B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30" customHeight="1" x14ac:dyDescent="0.25">
      <c r="A501" s="2"/>
      <c r="B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30" customHeight="1" x14ac:dyDescent="0.25">
      <c r="A502" s="2"/>
      <c r="B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30" customHeight="1" x14ac:dyDescent="0.25">
      <c r="A503" s="2"/>
      <c r="B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30" customHeight="1" x14ac:dyDescent="0.25">
      <c r="A504" s="2"/>
      <c r="B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30" customHeight="1" x14ac:dyDescent="0.25">
      <c r="A505" s="2"/>
      <c r="B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30" customHeight="1" x14ac:dyDescent="0.25">
      <c r="A506" s="2"/>
      <c r="B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30" customHeight="1" x14ac:dyDescent="0.25">
      <c r="A507" s="2"/>
      <c r="B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30" customHeight="1" x14ac:dyDescent="0.25">
      <c r="A508" s="2"/>
      <c r="B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30" customHeight="1" x14ac:dyDescent="0.25">
      <c r="A509" s="2"/>
      <c r="B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30" customHeight="1" x14ac:dyDescent="0.25">
      <c r="A510" s="2"/>
      <c r="B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30" customHeight="1" x14ac:dyDescent="0.25">
      <c r="A511" s="2"/>
      <c r="B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30" customHeight="1" x14ac:dyDescent="0.25">
      <c r="A512" s="2"/>
      <c r="B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2" ht="30" customHeight="1" x14ac:dyDescent="0.25">
      <c r="A513" s="2"/>
      <c r="B513" s="2"/>
    </row>
    <row r="514" spans="1:2" ht="30" customHeight="1" x14ac:dyDescent="0.25">
      <c r="A514" s="2"/>
      <c r="B514" s="2"/>
    </row>
    <row r="515" spans="1:2" ht="30" customHeight="1" x14ac:dyDescent="0.25">
      <c r="A515" s="2"/>
      <c r="B515" s="2"/>
    </row>
    <row r="516" spans="1:2" ht="30" customHeight="1" x14ac:dyDescent="0.25">
      <c r="A516" s="2"/>
      <c r="B516" s="2"/>
    </row>
    <row r="517" spans="1:2" ht="30" customHeight="1" x14ac:dyDescent="0.25">
      <c r="A517" s="2"/>
      <c r="B517" s="2"/>
    </row>
    <row r="518" spans="1:2" ht="30" customHeight="1" x14ac:dyDescent="0.25">
      <c r="A518" s="2"/>
      <c r="B518" s="2"/>
    </row>
    <row r="519" spans="1:2" ht="30" customHeight="1" x14ac:dyDescent="0.25">
      <c r="A519" s="2"/>
      <c r="B519" s="2"/>
    </row>
    <row r="520" spans="1:2" ht="30" customHeight="1" x14ac:dyDescent="0.25">
      <c r="A520" s="2"/>
      <c r="B520" s="2"/>
    </row>
    <row r="521" spans="1:2" ht="30" customHeight="1" x14ac:dyDescent="0.25">
      <c r="A521" s="2"/>
      <c r="B521" s="2"/>
    </row>
    <row r="522" spans="1:2" ht="30" customHeight="1" x14ac:dyDescent="0.25">
      <c r="A522" s="2"/>
      <c r="B522" s="2"/>
    </row>
    <row r="523" spans="1:2" ht="30" customHeight="1" x14ac:dyDescent="0.25">
      <c r="A523" s="2"/>
      <c r="B523" s="2"/>
    </row>
    <row r="524" spans="1:2" ht="30" customHeight="1" x14ac:dyDescent="0.25">
      <c r="A524" s="2"/>
      <c r="B524" s="2"/>
    </row>
    <row r="525" spans="1:2" ht="30" customHeight="1" x14ac:dyDescent="0.25">
      <c r="A525" s="2"/>
      <c r="B525" s="2"/>
    </row>
    <row r="526" spans="1:2" ht="30" customHeight="1" x14ac:dyDescent="0.25">
      <c r="A526" s="2"/>
      <c r="B526" s="2"/>
    </row>
    <row r="527" spans="1:2" ht="30" customHeight="1" x14ac:dyDescent="0.25">
      <c r="A527" s="2"/>
      <c r="B527" s="2"/>
    </row>
    <row r="528" spans="1:2" ht="30" customHeight="1" x14ac:dyDescent="0.25">
      <c r="A528" s="2"/>
      <c r="B528" s="2"/>
    </row>
    <row r="529" spans="1:2" ht="30" customHeight="1" x14ac:dyDescent="0.25">
      <c r="A529" s="2"/>
      <c r="B529" s="2"/>
    </row>
    <row r="530" spans="1:2" ht="30" customHeight="1" x14ac:dyDescent="0.25">
      <c r="A530" s="2"/>
      <c r="B530" s="2"/>
    </row>
    <row r="531" spans="1:2" ht="30" customHeight="1" x14ac:dyDescent="0.25">
      <c r="A531" s="2"/>
      <c r="B531" s="2"/>
    </row>
    <row r="532" spans="1:2" ht="30" customHeight="1" x14ac:dyDescent="0.25">
      <c r="A532" s="2"/>
      <c r="B532" s="2"/>
    </row>
  </sheetData>
  <conditionalFormatting sqref="A3:A9">
    <cfRule type="duplicateValues" dxfId="104" priority="290"/>
  </conditionalFormatting>
  <conditionalFormatting sqref="A11:A17">
    <cfRule type="duplicateValues" dxfId="103" priority="293"/>
  </conditionalFormatting>
  <conditionalFormatting sqref="A19:A26">
    <cfRule type="duplicateValues" dxfId="102" priority="294"/>
  </conditionalFormatting>
  <conditionalFormatting sqref="A28:A31">
    <cfRule type="duplicateValues" dxfId="101" priority="4"/>
  </conditionalFormatting>
  <conditionalFormatting sqref="A33:A36">
    <cfRule type="duplicateValues" dxfId="100" priority="295"/>
  </conditionalFormatting>
  <conditionalFormatting sqref="A38:A39">
    <cfRule type="duplicateValues" dxfId="99" priority="2"/>
  </conditionalFormatting>
  <conditionalFormatting sqref="A41:A43">
    <cfRule type="duplicateValues" dxfId="98" priority="1"/>
  </conditionalFormatting>
  <hyperlinks>
    <hyperlink ref="E1" location="Index!A1" display="RETURN TO INDEX" xr:uid="{F8ABFCEB-DC4C-40C1-AC49-8708DC2877A4}"/>
  </hyperlinks>
  <pageMargins left="0.7" right="0.7" top="0.75" bottom="0.75" header="0.3" footer="0.3"/>
  <customProperties>
    <customPr name="_pios_id" r:id="rId1"/>
  </customProperti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E54"/>
  <sheetViews>
    <sheetView workbookViewId="0">
      <selection activeCell="I4" sqref="I4"/>
    </sheetView>
  </sheetViews>
  <sheetFormatPr defaultColWidth="9.28515625" defaultRowHeight="30" customHeight="1" x14ac:dyDescent="0.25"/>
  <cols>
    <col min="1" max="1" width="14.5703125" style="2" customWidth="1"/>
    <col min="2" max="2" width="10.5703125" style="2" customWidth="1"/>
    <col min="3" max="3" width="78.7109375" style="2" customWidth="1"/>
    <col min="4" max="4" width="13.7109375" style="2" customWidth="1"/>
    <col min="5" max="16384" width="9.28515625" style="2"/>
  </cols>
  <sheetData>
    <row r="1" spans="1:5" s="1" customFormat="1" ht="155.25" customHeight="1" x14ac:dyDescent="0.25">
      <c r="B1" s="43"/>
      <c r="C1" s="43"/>
      <c r="E1" s="71" t="s">
        <v>752</v>
      </c>
    </row>
    <row r="2" spans="1:5" s="1" customFormat="1" ht="30" customHeight="1" x14ac:dyDescent="0.2">
      <c r="A2" s="465"/>
      <c r="B2" s="465"/>
      <c r="C2" s="465"/>
      <c r="D2" s="466"/>
    </row>
    <row r="3" spans="1:5" s="1" customFormat="1" ht="30" customHeight="1" x14ac:dyDescent="0.2">
      <c r="A3" s="135" t="s">
        <v>2547</v>
      </c>
      <c r="B3" s="132"/>
      <c r="C3" s="132"/>
      <c r="D3" s="130" t="s">
        <v>1021</v>
      </c>
    </row>
    <row r="4" spans="1:5" s="1" customFormat="1" ht="30" customHeight="1" x14ac:dyDescent="0.25">
      <c r="A4" s="176" t="s">
        <v>2532</v>
      </c>
      <c r="B4" s="194"/>
      <c r="C4" s="66" t="s">
        <v>2533</v>
      </c>
      <c r="D4" s="68">
        <f>VLOOKUP(A4,'ERP UPLOAD LIST'!$A$17:$L$646,12,FALSE)</f>
        <v>633</v>
      </c>
    </row>
    <row r="5" spans="1:5" ht="30" customHeight="1" x14ac:dyDescent="0.25">
      <c r="A5" s="257" t="s">
        <v>1102</v>
      </c>
      <c r="B5" s="76"/>
      <c r="C5" s="76"/>
      <c r="D5" s="78" t="s">
        <v>1021</v>
      </c>
    </row>
    <row r="6" spans="1:5" s="1" customFormat="1" ht="30" customHeight="1" x14ac:dyDescent="0.25">
      <c r="A6" s="176" t="s">
        <v>499</v>
      </c>
      <c r="B6" s="194"/>
      <c r="C6" s="66" t="s">
        <v>1217</v>
      </c>
      <c r="D6" s="68">
        <f>VLOOKUP(A6,'ERP UPLOAD LIST'!A:L,12,FALSE)</f>
        <v>278</v>
      </c>
    </row>
    <row r="7" spans="1:5" s="1" customFormat="1" ht="30" customHeight="1" x14ac:dyDescent="0.25">
      <c r="A7" s="176" t="s">
        <v>2033</v>
      </c>
      <c r="B7" s="194"/>
      <c r="C7" s="66" t="s">
        <v>1218</v>
      </c>
      <c r="D7" s="68">
        <f>VLOOKUP(A7,'ERP UPLOAD LIST'!A:L,12,FALSE)</f>
        <v>209</v>
      </c>
    </row>
    <row r="8" spans="1:5" s="1" customFormat="1" ht="30" customHeight="1" x14ac:dyDescent="0.25">
      <c r="A8" s="176" t="s">
        <v>500</v>
      </c>
      <c r="B8" s="194"/>
      <c r="C8" s="66" t="s">
        <v>1220</v>
      </c>
      <c r="D8" s="68">
        <f>VLOOKUP(A8,'ERP UPLOAD LIST'!A:L,12,FALSE)</f>
        <v>166</v>
      </c>
    </row>
    <row r="9" spans="1:5" s="45" customFormat="1" ht="30" customHeight="1" x14ac:dyDescent="0.25">
      <c r="A9" s="176" t="s">
        <v>501</v>
      </c>
      <c r="B9" s="194"/>
      <c r="C9" s="66" t="s">
        <v>1221</v>
      </c>
      <c r="D9" s="68">
        <f>VLOOKUP(A9,'ERP UPLOAD LIST'!A:L,12,FALSE)</f>
        <v>152</v>
      </c>
    </row>
    <row r="10" spans="1:5" s="1" customFormat="1" ht="30" customHeight="1" x14ac:dyDescent="0.25">
      <c r="A10" s="176" t="s">
        <v>502</v>
      </c>
      <c r="B10" s="194"/>
      <c r="C10" s="66" t="s">
        <v>1222</v>
      </c>
      <c r="D10" s="68">
        <f>VLOOKUP(A10,'ERP UPLOAD LIST'!A:L,12,FALSE)</f>
        <v>110</v>
      </c>
    </row>
    <row r="11" spans="1:5" s="1" customFormat="1" ht="30" customHeight="1" x14ac:dyDescent="0.25">
      <c r="A11" s="176" t="s">
        <v>846</v>
      </c>
      <c r="B11" s="194"/>
      <c r="C11" s="66" t="s">
        <v>1223</v>
      </c>
      <c r="D11" s="68">
        <f>VLOOKUP(A11,'ERP UPLOAD LIST'!A:L,12,FALSE)</f>
        <v>47</v>
      </c>
    </row>
    <row r="12" spans="1:5" s="1" customFormat="1" ht="30" customHeight="1" x14ac:dyDescent="0.25">
      <c r="A12" s="176" t="s">
        <v>2300</v>
      </c>
      <c r="B12" s="194"/>
      <c r="C12" s="66" t="str">
        <f>VLOOKUP(A12,'ERP UPLOAD LIST'!A17:L681,3,FALSE)</f>
        <v>Ultra-Wide Micro-Adjustable Static Wall Mount, Extra Large Kit</v>
      </c>
      <c r="D12" s="68">
        <f>VLOOKUP(A12,'ERP UPLOAD LIST'!A17:L681,12,FALSE)</f>
        <v>687</v>
      </c>
    </row>
    <row r="13" spans="1:5" s="1" customFormat="1" ht="30" customHeight="1" x14ac:dyDescent="0.25">
      <c r="A13" s="176" t="s">
        <v>2381</v>
      </c>
      <c r="B13" s="194"/>
      <c r="C13" s="66" t="str">
        <f>VLOOKUP(A13,'ERP UPLOAD LIST'!A17:L682,3,FALSE)</f>
        <v>Ultra-Wide Micro-Adjustable Static Wall Mount, Extra Large Kit</v>
      </c>
      <c r="D13" s="68">
        <f>VLOOKUP(A13,'ERP UPLOAD LIST'!A17:L682,12,FALSE)</f>
        <v>687</v>
      </c>
    </row>
    <row r="14" spans="1:5" s="1" customFormat="1" ht="30" customHeight="1" x14ac:dyDescent="0.2">
      <c r="A14" s="259" t="s">
        <v>1032</v>
      </c>
      <c r="B14" s="91"/>
      <c r="C14" s="94"/>
      <c r="D14" s="96"/>
    </row>
    <row r="15" spans="1:5" s="45" customFormat="1" ht="30" customHeight="1" x14ac:dyDescent="0.25">
      <c r="A15" s="176" t="s">
        <v>503</v>
      </c>
      <c r="B15" s="194"/>
      <c r="C15" s="66" t="s">
        <v>1217</v>
      </c>
      <c r="D15" s="68">
        <f>VLOOKUP(A15,'ERP UPLOAD LIST'!A:L,12,FALSE)</f>
        <v>319</v>
      </c>
    </row>
    <row r="16" spans="1:5" ht="30" customHeight="1" x14ac:dyDescent="0.25">
      <c r="A16" s="176" t="s">
        <v>504</v>
      </c>
      <c r="B16" s="194"/>
      <c r="C16" s="66" t="s">
        <v>1218</v>
      </c>
      <c r="D16" s="68">
        <f>VLOOKUP(A16,'ERP UPLOAD LIST'!A:L,12,FALSE)</f>
        <v>251</v>
      </c>
    </row>
    <row r="17" spans="1:5" s="1" customFormat="1" ht="30" customHeight="1" x14ac:dyDescent="0.25">
      <c r="A17" s="176" t="s">
        <v>505</v>
      </c>
      <c r="B17" s="194"/>
      <c r="C17" s="66" t="s">
        <v>1228</v>
      </c>
      <c r="D17" s="68">
        <f>VLOOKUP(A17,'ERP UPLOAD LIST'!A:L,12,FALSE)</f>
        <v>209</v>
      </c>
    </row>
    <row r="18" spans="1:5" s="1" customFormat="1" ht="30" customHeight="1" x14ac:dyDescent="0.25">
      <c r="A18" s="176" t="s">
        <v>506</v>
      </c>
      <c r="B18" s="194"/>
      <c r="C18" s="66" t="s">
        <v>1221</v>
      </c>
      <c r="D18" s="68">
        <f>VLOOKUP(A18,'ERP UPLOAD LIST'!A:L,12,FALSE)</f>
        <v>195</v>
      </c>
    </row>
    <row r="19" spans="1:5" s="1" customFormat="1" ht="30" customHeight="1" x14ac:dyDescent="0.25">
      <c r="A19" s="176" t="s">
        <v>507</v>
      </c>
      <c r="B19" s="194"/>
      <c r="C19" s="66" t="s">
        <v>1222</v>
      </c>
      <c r="D19" s="68">
        <f>VLOOKUP(A19,'ERP UPLOAD LIST'!A:L,12,FALSE)</f>
        <v>152</v>
      </c>
    </row>
    <row r="20" spans="1:5" s="1" customFormat="1" ht="30" customHeight="1" x14ac:dyDescent="0.25">
      <c r="A20" s="176" t="s">
        <v>508</v>
      </c>
      <c r="B20" s="194"/>
      <c r="C20" s="66" t="s">
        <v>1229</v>
      </c>
      <c r="D20" s="68">
        <f>VLOOKUP(A20,'ERP UPLOAD LIST'!A:L,12,FALSE)</f>
        <v>195</v>
      </c>
    </row>
    <row r="21" spans="1:5" ht="30" customHeight="1" x14ac:dyDescent="0.25">
      <c r="A21" s="176" t="s">
        <v>819</v>
      </c>
      <c r="B21" s="194"/>
      <c r="C21" s="66" t="s">
        <v>1226</v>
      </c>
      <c r="D21" s="68">
        <f>VLOOKUP(A21,'ERP UPLOAD LIST'!A:L,12,FALSE)</f>
        <v>141</v>
      </c>
      <c r="E21" s="1"/>
    </row>
    <row r="22" spans="1:5" ht="30" customHeight="1" x14ac:dyDescent="0.25">
      <c r="A22" s="176" t="s">
        <v>818</v>
      </c>
      <c r="B22" s="194"/>
      <c r="C22" s="66" t="s">
        <v>1227</v>
      </c>
      <c r="D22" s="68">
        <f>VLOOKUP(A22,'ERP UPLOAD LIST'!A:L,12,FALSE)</f>
        <v>113</v>
      </c>
      <c r="E22" s="1"/>
    </row>
    <row r="23" spans="1:5" s="1" customFormat="1" ht="30" customHeight="1" x14ac:dyDescent="0.25">
      <c r="A23" s="176" t="s">
        <v>847</v>
      </c>
      <c r="B23" s="194"/>
      <c r="C23" s="66" t="s">
        <v>1232</v>
      </c>
      <c r="D23" s="68">
        <f>VLOOKUP(A23,'ERP UPLOAD LIST'!A:L,12,FALSE)</f>
        <v>54</v>
      </c>
    </row>
    <row r="24" spans="1:5" s="1" customFormat="1" ht="30" customHeight="1" x14ac:dyDescent="0.2">
      <c r="A24" s="257" t="s">
        <v>600</v>
      </c>
      <c r="B24" s="76"/>
      <c r="C24" s="95"/>
      <c r="D24" s="96"/>
    </row>
    <row r="25" spans="1:5" s="1" customFormat="1" ht="30" customHeight="1" x14ac:dyDescent="0.25">
      <c r="A25" s="176" t="s">
        <v>585</v>
      </c>
      <c r="B25" s="194"/>
      <c r="C25" s="66" t="s">
        <v>719</v>
      </c>
      <c r="D25" s="68">
        <f>VLOOKUP(A25,'ERP UPLOAD LIST'!A:L,12,FALSE)</f>
        <v>707</v>
      </c>
    </row>
    <row r="26" spans="1:5" s="1" customFormat="1" ht="30" customHeight="1" x14ac:dyDescent="0.25">
      <c r="A26" s="176" t="s">
        <v>586</v>
      </c>
      <c r="B26" s="194"/>
      <c r="C26" s="66" t="s">
        <v>720</v>
      </c>
      <c r="D26" s="68">
        <f>VLOOKUP(A26,'ERP UPLOAD LIST'!A:L,12,FALSE)</f>
        <v>1092</v>
      </c>
    </row>
    <row r="27" spans="1:5" s="45" customFormat="1" ht="30" customHeight="1" x14ac:dyDescent="0.25">
      <c r="A27" s="256" t="s">
        <v>67</v>
      </c>
      <c r="B27" s="92"/>
      <c r="C27" s="92"/>
      <c r="D27" s="92"/>
    </row>
    <row r="28" spans="1:5" s="45" customFormat="1" ht="30" customHeight="1" x14ac:dyDescent="0.25">
      <c r="A28" s="176" t="s">
        <v>361</v>
      </c>
      <c r="B28" s="194"/>
      <c r="C28" s="66" t="s">
        <v>727</v>
      </c>
      <c r="D28" s="68">
        <f>VLOOKUP(A28,'ERP UPLOAD LIST'!A:L,12,FALSE)</f>
        <v>808</v>
      </c>
    </row>
    <row r="29" spans="1:5" s="1" customFormat="1" ht="30" customHeight="1" x14ac:dyDescent="0.25">
      <c r="A29" s="176" t="s">
        <v>373</v>
      </c>
      <c r="B29" s="194"/>
      <c r="C29" s="66" t="s">
        <v>728</v>
      </c>
      <c r="D29" s="68">
        <f>VLOOKUP(A29,'ERP UPLOAD LIST'!A:L,12,FALSE)</f>
        <v>702</v>
      </c>
    </row>
    <row r="30" spans="1:5" s="52" customFormat="1" ht="30" customHeight="1" x14ac:dyDescent="0.3">
      <c r="A30" s="258" t="s">
        <v>118</v>
      </c>
      <c r="B30" s="93"/>
      <c r="C30" s="93"/>
      <c r="D30" s="96"/>
      <c r="E30" s="1"/>
    </row>
    <row r="31" spans="1:5" s="1" customFormat="1" ht="30" customHeight="1" x14ac:dyDescent="0.25">
      <c r="A31" s="176" t="s">
        <v>65</v>
      </c>
      <c r="B31" s="194"/>
      <c r="C31" s="66" t="s">
        <v>1108</v>
      </c>
      <c r="D31" s="68">
        <f>VLOOKUP(A31,'ERP UPLOAD LIST'!A:L,12,FALSE)</f>
        <v>560</v>
      </c>
    </row>
    <row r="32" spans="1:5" s="1" customFormat="1" ht="30" customHeight="1" x14ac:dyDescent="0.25">
      <c r="A32" s="176" t="s">
        <v>64</v>
      </c>
      <c r="B32" s="194"/>
      <c r="C32" s="66" t="s">
        <v>1109</v>
      </c>
      <c r="D32" s="68">
        <f>VLOOKUP(A32,'ERP UPLOAD LIST'!A:L,12,FALSE)</f>
        <v>421</v>
      </c>
    </row>
    <row r="33" spans="1:5" s="1" customFormat="1" ht="30" customHeight="1" x14ac:dyDescent="0.25">
      <c r="A33" s="176" t="s">
        <v>63</v>
      </c>
      <c r="B33" s="194"/>
      <c r="C33" s="66" t="s">
        <v>725</v>
      </c>
      <c r="D33" s="68">
        <f>VLOOKUP(A33,'ERP UPLOAD LIST'!A:L,12,FALSE)</f>
        <v>333</v>
      </c>
    </row>
    <row r="34" spans="1:5" s="52" customFormat="1" ht="30" customHeight="1" x14ac:dyDescent="0.3">
      <c r="A34" s="176" t="s">
        <v>62</v>
      </c>
      <c r="B34" s="194"/>
      <c r="C34" s="66" t="s">
        <v>724</v>
      </c>
      <c r="D34" s="68">
        <f>VLOOKUP(A34,'ERP UPLOAD LIST'!A:L,12,FALSE)</f>
        <v>278</v>
      </c>
      <c r="E34" s="1"/>
    </row>
    <row r="35" spans="1:5" s="1" customFormat="1" ht="30" customHeight="1" x14ac:dyDescent="0.25">
      <c r="A35" s="176" t="s">
        <v>61</v>
      </c>
      <c r="B35" s="194"/>
      <c r="C35" s="66" t="s">
        <v>721</v>
      </c>
      <c r="D35" s="68">
        <f>VLOOKUP(A35,'ERP UPLOAD LIST'!A:L,12,FALSE)</f>
        <v>223</v>
      </c>
    </row>
    <row r="36" spans="1:5" s="1" customFormat="1" ht="30" customHeight="1" x14ac:dyDescent="0.25">
      <c r="A36" s="176" t="s">
        <v>60</v>
      </c>
      <c r="B36" s="194"/>
      <c r="C36" s="66" t="s">
        <v>722</v>
      </c>
      <c r="D36" s="68">
        <f>VLOOKUP(A36,'ERP UPLOAD LIST'!A:L,12,FALSE)</f>
        <v>138</v>
      </c>
    </row>
    <row r="37" spans="1:5" s="52" customFormat="1" ht="30" customHeight="1" x14ac:dyDescent="0.3">
      <c r="A37" s="176" t="s">
        <v>59</v>
      </c>
      <c r="B37" s="194"/>
      <c r="C37" s="66" t="s">
        <v>723</v>
      </c>
      <c r="D37" s="68">
        <f>VLOOKUP(A37,'ERP UPLOAD LIST'!A:L,12,FALSE)</f>
        <v>110</v>
      </c>
      <c r="E37" s="1"/>
    </row>
    <row r="38" spans="1:5" ht="30" customHeight="1" x14ac:dyDescent="0.25">
      <c r="A38" s="258" t="s">
        <v>2552</v>
      </c>
      <c r="B38" s="93"/>
      <c r="C38" s="93"/>
      <c r="D38" s="96"/>
      <c r="E38" s="1"/>
    </row>
    <row r="39" spans="1:5" s="1" customFormat="1" ht="30" customHeight="1" x14ac:dyDescent="0.25">
      <c r="A39" s="176" t="s">
        <v>52</v>
      </c>
      <c r="B39" s="194"/>
      <c r="C39" s="66" t="s">
        <v>1219</v>
      </c>
      <c r="D39" s="68">
        <f>VLOOKUP(A39,'ERP UPLOAD LIST'!A:L,12,FALSE)</f>
        <v>195</v>
      </c>
    </row>
    <row r="40" spans="1:5" s="52" customFormat="1" ht="30" customHeight="1" x14ac:dyDescent="0.3">
      <c r="A40" s="176" t="s">
        <v>51</v>
      </c>
      <c r="B40" s="194"/>
      <c r="C40" s="66" t="s">
        <v>1224</v>
      </c>
      <c r="D40" s="68">
        <f>VLOOKUP(A40,'ERP UPLOAD LIST'!A:L,12,FALSE)</f>
        <v>138</v>
      </c>
      <c r="E40" s="1"/>
    </row>
    <row r="41" spans="1:5" s="1" customFormat="1" ht="30" customHeight="1" x14ac:dyDescent="0.25">
      <c r="A41" s="176" t="s">
        <v>50</v>
      </c>
      <c r="B41" s="194"/>
      <c r="C41" s="66" t="s">
        <v>1230</v>
      </c>
      <c r="D41" s="68">
        <f>VLOOKUP(A41,'ERP UPLOAD LIST'!A:L,12,FALSE)</f>
        <v>223</v>
      </c>
    </row>
    <row r="42" spans="1:5" s="1" customFormat="1" ht="30" customHeight="1" x14ac:dyDescent="0.25">
      <c r="A42" s="176" t="s">
        <v>49</v>
      </c>
      <c r="B42" s="194"/>
      <c r="C42" s="66" t="s">
        <v>1231</v>
      </c>
      <c r="D42" s="68">
        <f>VLOOKUP(A42,'ERP UPLOAD LIST'!A:L,12,FALSE)</f>
        <v>195</v>
      </c>
    </row>
    <row r="43" spans="1:5" s="1" customFormat="1" ht="30" customHeight="1" x14ac:dyDescent="0.2">
      <c r="A43" s="258" t="s">
        <v>2548</v>
      </c>
      <c r="B43" s="93"/>
      <c r="C43" s="93"/>
      <c r="D43" s="96"/>
    </row>
    <row r="44" spans="1:5" s="1" customFormat="1" ht="30" customHeight="1" x14ac:dyDescent="0.25">
      <c r="A44" s="176" t="s">
        <v>620</v>
      </c>
      <c r="B44" s="194"/>
      <c r="C44" s="66" t="s">
        <v>1225</v>
      </c>
      <c r="D44" s="68">
        <f>VLOOKUP(A44,'ERP UPLOAD LIST'!A:L,12,FALSE)</f>
        <v>503</v>
      </c>
    </row>
    <row r="45" spans="1:5" s="1" customFormat="1" ht="30" customHeight="1" x14ac:dyDescent="0.25">
      <c r="A45" s="176" t="s">
        <v>845</v>
      </c>
      <c r="B45" s="194"/>
      <c r="C45" s="66" t="s">
        <v>2549</v>
      </c>
      <c r="D45" s="68">
        <f>VLOOKUP(A45,'ERP UPLOAD LIST'!A26:L688,12,FALSE)</f>
        <v>200</v>
      </c>
    </row>
    <row r="46" spans="1:5" ht="30" customHeight="1" x14ac:dyDescent="0.25">
      <c r="A46" s="258" t="s">
        <v>87</v>
      </c>
      <c r="B46" s="93"/>
      <c r="C46" s="93"/>
      <c r="D46" s="96"/>
      <c r="E46" s="1"/>
    </row>
    <row r="47" spans="1:5" ht="30" customHeight="1" x14ac:dyDescent="0.25">
      <c r="A47" s="176" t="s">
        <v>57</v>
      </c>
      <c r="B47" s="194"/>
      <c r="C47" s="66" t="str">
        <f>VLOOKUP(A47,'ERP UPLOAD LIST'!A:L,3,FALSE)</f>
        <v>SWING ARM ACC., VC SHELF ASSEMBLY</v>
      </c>
      <c r="D47" s="68">
        <f>VLOOKUP(A47,'ERP UPLOAD LIST'!A:L,12,FALSE)</f>
        <v>90</v>
      </c>
      <c r="E47" s="1"/>
    </row>
    <row r="48" spans="1:5" ht="30" customHeight="1" x14ac:dyDescent="0.25">
      <c r="A48" s="176" t="s">
        <v>56</v>
      </c>
      <c r="B48" s="194"/>
      <c r="C48" s="66" t="str">
        <f>VLOOKUP(A48,'ERP UPLOAD LIST'!A:L,3,FALSE)</f>
        <v>SWING ARM ACC., VC SHELF ASSEMBLY</v>
      </c>
      <c r="D48" s="68">
        <f>VLOOKUP(A48,'ERP UPLOAD LIST'!A:L,12,FALSE)</f>
        <v>110</v>
      </c>
      <c r="E48" s="1"/>
    </row>
    <row r="49" spans="1:5" s="52" customFormat="1" ht="30" customHeight="1" x14ac:dyDescent="0.3">
      <c r="A49" s="176" t="s">
        <v>55</v>
      </c>
      <c r="B49" s="194"/>
      <c r="C49" s="66" t="str">
        <f>VLOOKUP(A49,'ERP UPLOAD LIST'!A:L,3,FALSE)</f>
        <v>SWING ARM ACC., CENTER  SPEAKER ASSEMBLY</v>
      </c>
      <c r="D49" s="68">
        <f>VLOOKUP(A49,'ERP UPLOAD LIST'!A:L,12,FALSE)</f>
        <v>110</v>
      </c>
      <c r="E49" s="1"/>
    </row>
    <row r="50" spans="1:5" s="1" customFormat="1" ht="30" customHeight="1" x14ac:dyDescent="0.25">
      <c r="A50" s="176" t="s">
        <v>467</v>
      </c>
      <c r="B50" s="194"/>
      <c r="C50" s="66" t="str">
        <f>VLOOKUP(A50,'ERP UPLOAD LIST'!A:L,3,FALSE)</f>
        <v>Proximity® In-Wall Storage Box with Flange</v>
      </c>
      <c r="D50" s="68">
        <f>VLOOKUP(A50,'ERP UPLOAD LIST'!A:L,12,FALSE)</f>
        <v>108</v>
      </c>
    </row>
    <row r="51" spans="1:5" ht="30" customHeight="1" x14ac:dyDescent="0.25">
      <c r="A51" s="176" t="s">
        <v>595</v>
      </c>
      <c r="B51" s="194"/>
      <c r="C51" s="66" t="str">
        <f>VLOOKUP(A51,'ERP UPLOAD LIST'!A:L,3,FALSE)</f>
        <v>Proximity® Large In-Wall Storage Box with White Flange</v>
      </c>
      <c r="D51" s="68">
        <f>VLOOKUP(A51,'ERP UPLOAD LIST'!A:L,12,FALSE)</f>
        <v>161</v>
      </c>
    </row>
    <row r="52" spans="1:5" ht="30" customHeight="1" x14ac:dyDescent="0.25">
      <c r="A52" s="257" t="s">
        <v>200</v>
      </c>
      <c r="B52" s="76"/>
      <c r="C52" s="95"/>
      <c r="D52" s="96"/>
    </row>
    <row r="53" spans="1:5" ht="30" customHeight="1" x14ac:dyDescent="0.25">
      <c r="A53" s="176" t="s">
        <v>411</v>
      </c>
      <c r="B53" s="194"/>
      <c r="C53" s="66" t="str">
        <f>VLOOKUP(A53,'ERP UPLOAD LIST'!A:L,3,FALSE)</f>
        <v>UNIVERSAL SWING ARM, BLACK</v>
      </c>
      <c r="D53" s="68">
        <f>VLOOKUP(A53,'ERP UPLOAD LIST'!A:L,12,FALSE)</f>
        <v>392</v>
      </c>
    </row>
    <row r="54" spans="1:5" ht="30" customHeight="1" x14ac:dyDescent="0.25">
      <c r="A54" s="176" t="s">
        <v>201</v>
      </c>
      <c r="B54" s="194"/>
      <c r="C54" s="66" t="str">
        <f>VLOOKUP(A54,'ERP UPLOAD LIST'!A:L,3,FALSE)</f>
        <v>MEDIUM IN-WALL MOUNT W/UNIVERSAL</v>
      </c>
      <c r="D54" s="68">
        <f>VLOOKUP(A54,'ERP UPLOAD LIST'!A:L,12,FALSE)</f>
        <v>619</v>
      </c>
    </row>
  </sheetData>
  <mergeCells count="1">
    <mergeCell ref="A2:D2"/>
  </mergeCells>
  <conditionalFormatting sqref="A4">
    <cfRule type="duplicateValues" dxfId="97" priority="10"/>
  </conditionalFormatting>
  <conditionalFormatting sqref="A6:A13">
    <cfRule type="duplicateValues" dxfId="96" priority="9"/>
  </conditionalFormatting>
  <conditionalFormatting sqref="A15:A23">
    <cfRule type="duplicateValues" dxfId="95" priority="8"/>
  </conditionalFormatting>
  <conditionalFormatting sqref="A25:A26">
    <cfRule type="duplicateValues" dxfId="94" priority="7"/>
  </conditionalFormatting>
  <conditionalFormatting sqref="A28:A29">
    <cfRule type="duplicateValues" dxfId="93" priority="6"/>
  </conditionalFormatting>
  <conditionalFormatting sqref="A31:A37">
    <cfRule type="duplicateValues" dxfId="92" priority="5"/>
  </conditionalFormatting>
  <conditionalFormatting sqref="A39:A42">
    <cfRule type="duplicateValues" dxfId="91" priority="4"/>
  </conditionalFormatting>
  <conditionalFormatting sqref="A44:A45">
    <cfRule type="duplicateValues" dxfId="90" priority="3"/>
  </conditionalFormatting>
  <conditionalFormatting sqref="A47:A51">
    <cfRule type="duplicateValues" dxfId="89" priority="302"/>
  </conditionalFormatting>
  <conditionalFormatting sqref="A53:A54">
    <cfRule type="duplicateValues" dxfId="88" priority="300"/>
  </conditionalFormatting>
  <hyperlinks>
    <hyperlink ref="E1" location="Index!A1" display="RETURN TO INDEX" xr:uid="{00000000-0004-0000-0600-000000000000}"/>
  </hyperlink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4CC1-E760-4CB8-A51E-B45B27AD842C}">
  <sheetPr>
    <tabColor theme="0"/>
  </sheetPr>
  <dimension ref="A1:E62"/>
  <sheetViews>
    <sheetView zoomScaleNormal="100" workbookViewId="0">
      <selection activeCell="C1" sqref="C1:D1"/>
    </sheetView>
  </sheetViews>
  <sheetFormatPr defaultColWidth="9.28515625" defaultRowHeight="30" customHeight="1" x14ac:dyDescent="0.25"/>
  <cols>
    <col min="1" max="1" width="14.5703125" customWidth="1"/>
    <col min="2" max="2" width="10.5703125" customWidth="1"/>
    <col min="3" max="3" width="78.7109375" customWidth="1"/>
    <col min="4" max="4" width="13.7109375" customWidth="1"/>
  </cols>
  <sheetData>
    <row r="1" spans="1:5" s="1" customFormat="1" ht="140.25" customHeight="1" x14ac:dyDescent="0.25">
      <c r="B1" s="43"/>
      <c r="C1" s="43"/>
      <c r="E1" s="71" t="s">
        <v>752</v>
      </c>
    </row>
    <row r="2" spans="1:5" s="1" customFormat="1" ht="30" customHeight="1" x14ac:dyDescent="0.2">
      <c r="A2" s="465"/>
      <c r="B2" s="465"/>
      <c r="C2" s="465"/>
      <c r="D2" s="466"/>
    </row>
    <row r="3" spans="1:5" s="1" customFormat="1" ht="30" customHeight="1" x14ac:dyDescent="0.2">
      <c r="A3" s="257" t="s">
        <v>2550</v>
      </c>
      <c r="B3" s="76"/>
      <c r="C3" s="95"/>
      <c r="D3" s="96"/>
    </row>
    <row r="4" spans="1:5" s="1" customFormat="1" ht="30" customHeight="1" x14ac:dyDescent="0.25">
      <c r="A4" s="176" t="s">
        <v>2535</v>
      </c>
      <c r="B4" s="194"/>
      <c r="C4" s="66" t="s">
        <v>2539</v>
      </c>
      <c r="D4" s="68">
        <f>VLOOKUP(A4,'ERP UPLOAD LIST'!$A$17:$L$646,12,FALSE)</f>
        <v>211</v>
      </c>
    </row>
    <row r="5" spans="1:5" s="1" customFormat="1" ht="30" customHeight="1" x14ac:dyDescent="0.25">
      <c r="A5" s="176" t="s">
        <v>2536</v>
      </c>
      <c r="B5" s="194"/>
      <c r="C5" s="66" t="s">
        <v>2540</v>
      </c>
      <c r="D5" s="68">
        <f>VLOOKUP(A5,'ERP UPLOAD LIST'!$A$17:$L$646,12,FALSE)</f>
        <v>231</v>
      </c>
    </row>
    <row r="6" spans="1:5" s="1" customFormat="1" ht="30" customHeight="1" x14ac:dyDescent="0.25">
      <c r="A6" s="176" t="s">
        <v>2537</v>
      </c>
      <c r="B6" s="194"/>
      <c r="C6" s="66" t="s">
        <v>2541</v>
      </c>
      <c r="D6" s="68">
        <f>VLOOKUP(A6,'ERP UPLOAD LIST'!$A$17:$L$646,12,FALSE)</f>
        <v>150</v>
      </c>
    </row>
    <row r="7" spans="1:5" s="2" customFormat="1" ht="30" customHeight="1" x14ac:dyDescent="0.25">
      <c r="A7" s="176" t="s">
        <v>2538</v>
      </c>
      <c r="B7" s="194"/>
      <c r="C7" s="66" t="s">
        <v>2542</v>
      </c>
      <c r="D7" s="68">
        <f>VLOOKUP(A7,'ERP UPLOAD LIST'!$A$17:$L$646,12,FALSE)</f>
        <v>200</v>
      </c>
      <c r="E7" s="1"/>
    </row>
    <row r="8" spans="1:5" s="2" customFormat="1" ht="30" customHeight="1" x14ac:dyDescent="0.25">
      <c r="A8" s="257" t="s">
        <v>2589</v>
      </c>
      <c r="B8" s="76"/>
      <c r="C8" s="95"/>
      <c r="D8" s="96"/>
    </row>
    <row r="9" spans="1:5" s="2" customFormat="1" ht="30" customHeight="1" x14ac:dyDescent="0.25">
      <c r="A9" s="176" t="s">
        <v>2580</v>
      </c>
      <c r="B9" s="194"/>
      <c r="C9" s="66" t="s">
        <v>2591</v>
      </c>
      <c r="D9" s="68">
        <f>VLOOKUP(A9,'ERP UPLOAD LIST'!$A$17:$L$646,12,FALSE)</f>
        <v>769</v>
      </c>
    </row>
    <row r="10" spans="1:5" s="1" customFormat="1" ht="30" customHeight="1" x14ac:dyDescent="0.2">
      <c r="A10" s="257" t="s">
        <v>2554</v>
      </c>
      <c r="B10" s="76"/>
      <c r="C10" s="95"/>
      <c r="D10" s="96"/>
    </row>
    <row r="11" spans="1:5" s="2" customFormat="1" ht="30" customHeight="1" x14ac:dyDescent="0.25">
      <c r="A11" s="176" t="s">
        <v>2497</v>
      </c>
      <c r="B11" s="194"/>
      <c r="C11" s="66" t="s">
        <v>2499</v>
      </c>
      <c r="D11" s="68">
        <f>VLOOKUP(A11,'ERP UPLOAD LIST'!$A$17:$L$646,12,FALSE)</f>
        <v>230</v>
      </c>
      <c r="E11" s="1"/>
    </row>
    <row r="12" spans="1:5" s="1" customFormat="1" ht="30" customHeight="1" x14ac:dyDescent="0.25">
      <c r="A12" s="176" t="s">
        <v>2055</v>
      </c>
      <c r="B12" s="194"/>
      <c r="C12" s="66" t="str">
        <f>VLOOKUP(A12,'ERP UPLOAD LIST'!$A$17:$L$646,3,FALSE)</f>
        <v>ConferenceSHOT ePTZ camera mount for large displays</v>
      </c>
      <c r="D12" s="68">
        <f>VLOOKUP(A12,'ERP UPLOAD LIST'!$A$17:$L$646,12,FALSE)</f>
        <v>115</v>
      </c>
    </row>
    <row r="13" spans="1:5" s="1" customFormat="1" ht="30" customHeight="1" x14ac:dyDescent="0.25">
      <c r="A13" s="176" t="s">
        <v>2056</v>
      </c>
      <c r="B13" s="194"/>
      <c r="C13" s="66" t="str">
        <f>VLOOKUP(A13,'ERP UPLOAD LIST'!$A$17:$L$646,3,FALSE)</f>
        <v>ConferenceSHOT ePTZ camera mount for extra large displays</v>
      </c>
      <c r="D13" s="68">
        <f>VLOOKUP(A13,'ERP UPLOAD LIST'!$A$17:$L$646,12,FALSE)</f>
        <v>127</v>
      </c>
    </row>
    <row r="14" spans="1:5" s="1" customFormat="1" ht="30" customHeight="1" x14ac:dyDescent="0.25">
      <c r="A14" s="176" t="s">
        <v>2057</v>
      </c>
      <c r="B14" s="194"/>
      <c r="C14" s="66" t="str">
        <f>VLOOKUP(A14,'ERP UPLOAD LIST'!$A$17:$L$646,3,FALSE)</f>
        <v>Fusion ConferenceSHOT ePTZ camera mount for large displays</v>
      </c>
      <c r="D14" s="68">
        <f>VLOOKUP(A14,'ERP UPLOAD LIST'!$A$17:$L$646,12,FALSE)</f>
        <v>102</v>
      </c>
    </row>
    <row r="15" spans="1:5" s="1" customFormat="1" ht="30" customHeight="1" x14ac:dyDescent="0.25">
      <c r="A15" s="176" t="s">
        <v>2058</v>
      </c>
      <c r="B15" s="194"/>
      <c r="C15" s="66" t="str">
        <f>VLOOKUP(A15,'ERP UPLOAD LIST'!$A$17:$L$646,3,FALSE)</f>
        <v>Fusion ConferenceSHOT ePTZ camera mount for XL displays</v>
      </c>
      <c r="D15" s="68">
        <f>VLOOKUP(A15,'ERP UPLOAD LIST'!$A$17:$L$646,12,FALSE)</f>
        <v>108</v>
      </c>
    </row>
    <row r="16" spans="1:5" s="1" customFormat="1" ht="30" customHeight="1" x14ac:dyDescent="0.25">
      <c r="A16" s="176" t="s">
        <v>2059</v>
      </c>
      <c r="B16" s="194"/>
      <c r="C16" s="66" t="str">
        <f>VLOOKUP(A16,'ERP UPLOAD LIST'!$A$17:$L$646,3,FALSE)</f>
        <v>ConferenceSHOT ePTZ camera mount for Thinstall mounts</v>
      </c>
      <c r="D16" s="68">
        <f>VLOOKUP(A16,'ERP UPLOAD LIST'!$A$17:$L$646,12,FALSE)</f>
        <v>115</v>
      </c>
    </row>
    <row r="17" spans="1:5" s="1" customFormat="1" ht="30" customHeight="1" x14ac:dyDescent="0.25">
      <c r="A17" s="176" t="s">
        <v>516</v>
      </c>
      <c r="B17" s="194"/>
      <c r="C17" s="66" t="s">
        <v>712</v>
      </c>
      <c r="D17" s="68">
        <f>VLOOKUP(A17,'ERP UPLOAD LIST'!A:L,12,FALSE)</f>
        <v>138</v>
      </c>
    </row>
    <row r="18" spans="1:5" s="1" customFormat="1" ht="30" customHeight="1" x14ac:dyDescent="0.25">
      <c r="A18" s="176" t="s">
        <v>517</v>
      </c>
      <c r="B18" s="194"/>
      <c r="C18" s="66" t="s">
        <v>713</v>
      </c>
      <c r="D18" s="68">
        <f>VLOOKUP(A18,'ERP UPLOAD LIST'!A:L,12,FALSE)</f>
        <v>139</v>
      </c>
    </row>
    <row r="19" spans="1:5" s="1" customFormat="1" ht="30" customHeight="1" x14ac:dyDescent="0.25">
      <c r="A19" s="176" t="s">
        <v>518</v>
      </c>
      <c r="B19" s="194"/>
      <c r="C19" s="66" t="s">
        <v>714</v>
      </c>
      <c r="D19" s="68">
        <f>VLOOKUP(A19,'ERP UPLOAD LIST'!A:L,12,FALSE)</f>
        <v>155</v>
      </c>
    </row>
    <row r="20" spans="1:5" s="1" customFormat="1" ht="30" customHeight="1" x14ac:dyDescent="0.25">
      <c r="A20" s="176" t="s">
        <v>519</v>
      </c>
      <c r="B20" s="194"/>
      <c r="C20" s="66" t="s">
        <v>715</v>
      </c>
      <c r="D20" s="68">
        <f>VLOOKUP(A20,'ERP UPLOAD LIST'!A:L,12,FALSE)</f>
        <v>179</v>
      </c>
    </row>
    <row r="21" spans="1:5" s="1" customFormat="1" ht="30" customHeight="1" x14ac:dyDescent="0.25">
      <c r="A21" s="176" t="s">
        <v>1303</v>
      </c>
      <c r="B21" s="194"/>
      <c r="C21" s="66" t="str">
        <f>VLOOKUP(A21,'ERP UPLOAD LIST'!A:L,3,FALSE)</f>
        <v>SIDE CAMERA ADAPTER FOR FUSION MOUNTS</v>
      </c>
      <c r="D21" s="68">
        <f>VLOOKUP(A21,'ERP UPLOAD LIST'!A:L,12,FALSE)</f>
        <v>301</v>
      </c>
    </row>
    <row r="22" spans="1:5" s="1" customFormat="1" ht="30" customHeight="1" x14ac:dyDescent="0.2">
      <c r="A22" s="257" t="s">
        <v>2561</v>
      </c>
      <c r="B22" s="76"/>
      <c r="C22" s="95"/>
      <c r="D22" s="96"/>
    </row>
    <row r="23" spans="1:5" s="1" customFormat="1" ht="30" customHeight="1" x14ac:dyDescent="0.25">
      <c r="A23" s="176" t="s">
        <v>510</v>
      </c>
      <c r="B23" s="194"/>
      <c r="C23" s="66" t="s">
        <v>707</v>
      </c>
      <c r="D23" s="68">
        <f>VLOOKUP(A23,'ERP UPLOAD LIST'!A:L,12,FALSE)</f>
        <v>108</v>
      </c>
    </row>
    <row r="24" spans="1:5" s="1" customFormat="1" ht="30" customHeight="1" x14ac:dyDescent="0.2">
      <c r="A24" s="258" t="s">
        <v>2560</v>
      </c>
      <c r="B24" s="93"/>
      <c r="C24" s="93"/>
      <c r="D24" s="96"/>
    </row>
    <row r="25" spans="1:5" s="1" customFormat="1" ht="30" customHeight="1" x14ac:dyDescent="0.25">
      <c r="A25" s="176" t="s">
        <v>841</v>
      </c>
      <c r="B25" s="194"/>
      <c r="C25" s="66" t="s">
        <v>877</v>
      </c>
      <c r="D25" s="68">
        <f>VLOOKUP(A25,'ERP UPLOAD LIST'!A:L,12,FALSE)</f>
        <v>361</v>
      </c>
    </row>
    <row r="26" spans="1:5" s="1" customFormat="1" ht="30" customHeight="1" x14ac:dyDescent="0.25">
      <c r="A26" s="176" t="s">
        <v>842</v>
      </c>
      <c r="B26" s="194"/>
      <c r="C26" s="66" t="s">
        <v>878</v>
      </c>
      <c r="D26" s="68">
        <f>VLOOKUP(A26,'ERP UPLOAD LIST'!A:L,12,FALSE)</f>
        <v>134</v>
      </c>
    </row>
    <row r="27" spans="1:5" s="44" customFormat="1" ht="30" customHeight="1" x14ac:dyDescent="0.2">
      <c r="A27" s="258" t="s">
        <v>2559</v>
      </c>
      <c r="B27" s="93"/>
      <c r="C27" s="93"/>
      <c r="D27" s="96"/>
      <c r="E27" s="1"/>
    </row>
    <row r="28" spans="1:5" s="2" customFormat="1" ht="30" customHeight="1" x14ac:dyDescent="0.25">
      <c r="A28" s="176" t="s">
        <v>47</v>
      </c>
      <c r="B28" s="194"/>
      <c r="C28" s="66" t="s">
        <v>750</v>
      </c>
      <c r="D28" s="68">
        <f>VLOOKUP(A28,'ERP UPLOAD LIST'!A:L,12,FALSE)</f>
        <v>43</v>
      </c>
      <c r="E28" s="1"/>
    </row>
    <row r="29" spans="1:5" s="2" customFormat="1" ht="30" customHeight="1" x14ac:dyDescent="0.25">
      <c r="A29" s="176" t="s">
        <v>46</v>
      </c>
      <c r="B29" s="194"/>
      <c r="C29" s="66" t="s">
        <v>751</v>
      </c>
      <c r="D29" s="68">
        <f>VLOOKUP(A29,'ERP UPLOAD LIST'!A:L,12,FALSE)</f>
        <v>55</v>
      </c>
      <c r="E29" s="1"/>
    </row>
    <row r="30" spans="1:5" s="2" customFormat="1" ht="30" customHeight="1" x14ac:dyDescent="0.25">
      <c r="A30" s="258" t="s">
        <v>2558</v>
      </c>
      <c r="B30" s="93"/>
      <c r="C30" s="93"/>
      <c r="D30" s="96"/>
      <c r="E30" s="1"/>
    </row>
    <row r="31" spans="1:5" s="2" customFormat="1" ht="30" customHeight="1" x14ac:dyDescent="0.25">
      <c r="A31" s="176" t="s">
        <v>511</v>
      </c>
      <c r="B31" s="194"/>
      <c r="C31" s="66" t="s">
        <v>579</v>
      </c>
      <c r="D31" s="68">
        <f>VLOOKUP(A31,'ERP UPLOAD LIST'!A:L,12,FALSE)</f>
        <v>67</v>
      </c>
      <c r="E31" s="1"/>
    </row>
    <row r="32" spans="1:5" s="2" customFormat="1" ht="30" customHeight="1" x14ac:dyDescent="0.25">
      <c r="A32" s="176" t="s">
        <v>512</v>
      </c>
      <c r="B32" s="194"/>
      <c r="C32" s="66" t="s">
        <v>580</v>
      </c>
      <c r="D32" s="68">
        <f>VLOOKUP(A32,'ERP UPLOAD LIST'!A:L,12,FALSE)</f>
        <v>99</v>
      </c>
      <c r="E32" s="1"/>
    </row>
    <row r="33" spans="1:5" s="2" customFormat="1" ht="30" customHeight="1" x14ac:dyDescent="0.25">
      <c r="A33" s="258" t="s">
        <v>2557</v>
      </c>
      <c r="B33" s="93"/>
      <c r="C33" s="93"/>
      <c r="D33" s="96"/>
      <c r="E33" s="1"/>
    </row>
    <row r="34" spans="1:5" s="1" customFormat="1" ht="30" customHeight="1" x14ac:dyDescent="0.25">
      <c r="A34" s="176" t="s">
        <v>757</v>
      </c>
      <c r="B34" s="194"/>
      <c r="C34" s="66" t="s">
        <v>823</v>
      </c>
      <c r="D34" s="68">
        <f>VLOOKUP(A34,'ERP UPLOAD LIST'!A:L,12,FALSE)</f>
        <v>109</v>
      </c>
    </row>
    <row r="35" spans="1:5" s="1" customFormat="1" ht="30" customHeight="1" x14ac:dyDescent="0.25">
      <c r="A35" s="176" t="s">
        <v>513</v>
      </c>
      <c r="B35" s="194"/>
      <c r="C35" s="66" t="s">
        <v>708</v>
      </c>
      <c r="D35" s="68">
        <f>VLOOKUP(A35,'ERP UPLOAD LIST'!A:L,12,FALSE)</f>
        <v>113</v>
      </c>
    </row>
    <row r="36" spans="1:5" s="1" customFormat="1" ht="30" customHeight="1" x14ac:dyDescent="0.25">
      <c r="A36" s="176" t="s">
        <v>514</v>
      </c>
      <c r="B36" s="194"/>
      <c r="C36" s="66" t="s">
        <v>709</v>
      </c>
      <c r="D36" s="68">
        <f>VLOOKUP(A36,'ERP UPLOAD LIST'!A:L,12,FALSE)</f>
        <v>137</v>
      </c>
    </row>
    <row r="37" spans="1:5" s="1" customFormat="1" ht="30" customHeight="1" x14ac:dyDescent="0.25">
      <c r="A37" s="176" t="s">
        <v>515</v>
      </c>
      <c r="B37" s="194"/>
      <c r="C37" s="66" t="s">
        <v>710</v>
      </c>
      <c r="D37" s="68">
        <f>VLOOKUP(A37,'ERP UPLOAD LIST'!A:L,12,FALSE)</f>
        <v>118</v>
      </c>
    </row>
    <row r="38" spans="1:5" s="1" customFormat="1" ht="30" customHeight="1" x14ac:dyDescent="0.25">
      <c r="A38" s="176" t="s">
        <v>471</v>
      </c>
      <c r="B38" s="194"/>
      <c r="C38" s="66" t="str">
        <f>VLOOKUP(A38,'ERP UPLOAD LIST'!A:L,3,FALSE)</f>
        <v>Fusion 8" Above/Below Shelf for XL Displays</v>
      </c>
      <c r="D38" s="68">
        <f>VLOOKUP(A38,'ERP UPLOAD LIST'!A:L,12,FALSE)</f>
        <v>99</v>
      </c>
    </row>
    <row r="39" spans="1:5" s="1" customFormat="1" ht="30" customHeight="1" x14ac:dyDescent="0.25">
      <c r="A39" s="176" t="s">
        <v>472</v>
      </c>
      <c r="B39" s="194"/>
      <c r="C39" s="66" t="s">
        <v>711</v>
      </c>
      <c r="D39" s="68">
        <f>VLOOKUP(A39,'ERP UPLOAD LIST'!A:L,12,FALSE)</f>
        <v>118</v>
      </c>
    </row>
    <row r="40" spans="1:5" s="1" customFormat="1" ht="30" customHeight="1" x14ac:dyDescent="0.25">
      <c r="A40" s="176" t="s">
        <v>593</v>
      </c>
      <c r="B40" s="194"/>
      <c r="C40" s="66" t="s">
        <v>735</v>
      </c>
      <c r="D40" s="68">
        <f>VLOOKUP(A40,'ERP UPLOAD LIST'!A:L,12,FALSE)</f>
        <v>80</v>
      </c>
    </row>
    <row r="41" spans="1:5" s="52" customFormat="1" ht="30" customHeight="1" x14ac:dyDescent="0.3">
      <c r="A41" s="176" t="s">
        <v>467</v>
      </c>
      <c r="B41" s="194"/>
      <c r="C41" s="66" t="s">
        <v>736</v>
      </c>
      <c r="D41" s="68">
        <f>VLOOKUP(A41,'ERP UPLOAD LIST'!A:L,12,FALSE)</f>
        <v>108</v>
      </c>
      <c r="E41" s="1"/>
    </row>
    <row r="42" spans="1:5" s="1" customFormat="1" ht="30" customHeight="1" x14ac:dyDescent="0.25">
      <c r="A42" s="176" t="s">
        <v>594</v>
      </c>
      <c r="B42" s="194"/>
      <c r="C42" s="66" t="s">
        <v>737</v>
      </c>
      <c r="D42" s="68">
        <f>VLOOKUP(A42,'ERP UPLOAD LIST'!A:L,12,FALSE)</f>
        <v>108</v>
      </c>
    </row>
    <row r="43" spans="1:5" s="1" customFormat="1" ht="30" customHeight="1" x14ac:dyDescent="0.25">
      <c r="A43" s="176" t="s">
        <v>595</v>
      </c>
      <c r="B43" s="194"/>
      <c r="C43" s="66" t="s">
        <v>738</v>
      </c>
      <c r="D43" s="68">
        <f>VLOOKUP(A43,'ERP UPLOAD LIST'!A:L,12,FALSE)</f>
        <v>161</v>
      </c>
    </row>
    <row r="44" spans="1:5" s="1" customFormat="1" ht="30" customHeight="1" x14ac:dyDescent="0.25">
      <c r="A44" s="176" t="s">
        <v>888</v>
      </c>
      <c r="B44" s="194"/>
      <c r="C44" s="66" t="s">
        <v>899</v>
      </c>
      <c r="D44" s="68">
        <f>VLOOKUP(A44,'ERP UPLOAD LIST'!A:L,12,FALSE)</f>
        <v>161</v>
      </c>
    </row>
    <row r="45" spans="1:5" s="1" customFormat="1" ht="30" customHeight="1" x14ac:dyDescent="0.25">
      <c r="A45" s="176" t="s">
        <v>895</v>
      </c>
      <c r="B45" s="194"/>
      <c r="C45" s="66" t="s">
        <v>2556</v>
      </c>
      <c r="D45" s="68">
        <f>VLOOKUP(A45,'ERP UPLOAD LIST'!A:L,12,FALSE)</f>
        <v>200</v>
      </c>
    </row>
    <row r="46" spans="1:5" s="52" customFormat="1" ht="30" customHeight="1" x14ac:dyDescent="0.3">
      <c r="A46" s="258" t="s">
        <v>2555</v>
      </c>
      <c r="B46" s="93"/>
      <c r="C46" s="93"/>
      <c r="D46" s="96"/>
      <c r="E46" s="1"/>
    </row>
    <row r="47" spans="1:5" s="2" customFormat="1" ht="30" customHeight="1" x14ac:dyDescent="0.25">
      <c r="A47" s="176" t="s">
        <v>2099</v>
      </c>
      <c r="B47" s="194"/>
      <c r="C47" s="66" t="s">
        <v>2117</v>
      </c>
      <c r="D47" s="68">
        <f>VLOOKUP(A47,'ERP UPLOAD LIST'!A:L,12,FALSE)</f>
        <v>219</v>
      </c>
      <c r="E47" s="1"/>
    </row>
    <row r="48" spans="1:5" s="52" customFormat="1" ht="30" customHeight="1" x14ac:dyDescent="0.3">
      <c r="A48" s="176" t="s">
        <v>1080</v>
      </c>
      <c r="B48" s="194"/>
      <c r="C48" s="66" t="s">
        <v>2105</v>
      </c>
      <c r="D48" s="68">
        <f>VLOOKUP(A48,'ERP UPLOAD LIST'!A:L,12,FALSE)</f>
        <v>65</v>
      </c>
      <c r="E48" s="1"/>
    </row>
    <row r="49" spans="1:4" s="1" customFormat="1" ht="30" customHeight="1" x14ac:dyDescent="0.25">
      <c r="A49" s="176" t="s">
        <v>861</v>
      </c>
      <c r="B49" s="194"/>
      <c r="C49" s="66" t="s">
        <v>881</v>
      </c>
      <c r="D49" s="68">
        <f>VLOOKUP(A49,'ERP UPLOAD LIST'!A:L,12,FALSE)</f>
        <v>133</v>
      </c>
    </row>
    <row r="50" spans="1:4" s="1" customFormat="1" ht="30" customHeight="1" x14ac:dyDescent="0.25">
      <c r="A50" s="176" t="s">
        <v>862</v>
      </c>
      <c r="B50" s="194"/>
      <c r="C50" s="66" t="s">
        <v>897</v>
      </c>
      <c r="D50" s="68">
        <f>VLOOKUP(A50,'ERP UPLOAD LIST'!A:L,12,FALSE)</f>
        <v>160</v>
      </c>
    </row>
    <row r="51" spans="1:4" s="1" customFormat="1" ht="30" customHeight="1" x14ac:dyDescent="0.2">
      <c r="A51" s="258" t="s">
        <v>2553</v>
      </c>
      <c r="B51" s="93"/>
      <c r="C51" s="93"/>
      <c r="D51" s="96"/>
    </row>
    <row r="52" spans="1:4" s="1" customFormat="1" ht="30" customHeight="1" x14ac:dyDescent="0.25">
      <c r="A52" s="176" t="s">
        <v>617</v>
      </c>
      <c r="B52" s="194"/>
      <c r="C52" s="66" t="s">
        <v>822</v>
      </c>
      <c r="D52" s="68">
        <f>VLOOKUP(A52,'ERP UPLOAD LIST'!A:L,12,FALSE)</f>
        <v>252</v>
      </c>
    </row>
    <row r="53" spans="1:4" s="1" customFormat="1" ht="30" customHeight="1" x14ac:dyDescent="0.25">
      <c r="A53" s="176" t="s">
        <v>2034</v>
      </c>
      <c r="B53" s="194"/>
      <c r="C53" s="66" t="str">
        <f>VLOOKUP(A53,'ERP UPLOAD LIST'!A:L,3,FALSE)</f>
        <v>Fusion™ Extra-Large Pull Out Accessory</v>
      </c>
      <c r="D53" s="68">
        <f>VLOOKUP(A53,'ERP UPLOAD LIST'!A:L,12,FALSE)</f>
        <v>528</v>
      </c>
    </row>
    <row r="54" spans="1:4" s="1" customFormat="1" ht="30" customHeight="1" x14ac:dyDescent="0.2">
      <c r="A54" s="258" t="s">
        <v>2551</v>
      </c>
      <c r="B54" s="93"/>
      <c r="C54" s="93"/>
      <c r="D54" s="96"/>
    </row>
    <row r="55" spans="1:4" s="1" customFormat="1" ht="30" customHeight="1" x14ac:dyDescent="0.25">
      <c r="A55" s="176" t="s">
        <v>509</v>
      </c>
      <c r="B55" s="194"/>
      <c r="C55" s="66" t="s">
        <v>716</v>
      </c>
      <c r="D55" s="68">
        <f>VLOOKUP(A55,'ERP UPLOAD LIST'!A:L,12,FALSE)</f>
        <v>81</v>
      </c>
    </row>
    <row r="56" spans="1:4" ht="30" customHeight="1" x14ac:dyDescent="0.25">
      <c r="A56" s="176" t="s">
        <v>2477</v>
      </c>
      <c r="B56" s="194"/>
      <c r="C56" s="66" t="s">
        <v>717</v>
      </c>
      <c r="D56" s="68">
        <f>VLOOKUP(A56,'ERP UPLOAD LIST'!A:L,12,FALSE)</f>
        <v>81</v>
      </c>
    </row>
    <row r="57" spans="1:4" ht="30" customHeight="1" x14ac:dyDescent="0.25">
      <c r="A57" s="176" t="s">
        <v>2476</v>
      </c>
      <c r="B57" s="194"/>
      <c r="C57" s="66" t="s">
        <v>718</v>
      </c>
      <c r="D57" s="68">
        <f>VLOOKUP(A57,'ERP UPLOAD LIST'!A:L,12,FALSE)</f>
        <v>44</v>
      </c>
    </row>
    <row r="58" spans="1:4" ht="30" customHeight="1" x14ac:dyDescent="0.25">
      <c r="A58" s="176" t="s">
        <v>587</v>
      </c>
      <c r="B58" s="194"/>
      <c r="C58" s="66" t="s">
        <v>824</v>
      </c>
      <c r="D58" s="68">
        <f>VLOOKUP(A58,'ERP UPLOAD LIST'!A:L,12,FALSE)</f>
        <v>55</v>
      </c>
    </row>
    <row r="59" spans="1:4" ht="30" customHeight="1" x14ac:dyDescent="0.25">
      <c r="A59" s="258" t="s">
        <v>66</v>
      </c>
      <c r="B59" s="93"/>
      <c r="C59" s="93"/>
      <c r="D59" s="96"/>
    </row>
    <row r="60" spans="1:4" ht="30" customHeight="1" x14ac:dyDescent="0.25">
      <c r="A60" s="176" t="s">
        <v>23</v>
      </c>
      <c r="B60" s="194"/>
      <c r="C60" s="66" t="s">
        <v>1110</v>
      </c>
      <c r="D60" s="68">
        <f>VLOOKUP(A60,'ERP UPLOAD LIST'!A:L,12,FALSE)</f>
        <v>138</v>
      </c>
    </row>
    <row r="61" spans="1:4" ht="30" customHeight="1" x14ac:dyDescent="0.25">
      <c r="A61" s="176" t="s">
        <v>36</v>
      </c>
      <c r="B61" s="194"/>
      <c r="C61" s="66" t="s">
        <v>1111</v>
      </c>
      <c r="D61" s="68">
        <f>VLOOKUP(A61,'ERP UPLOAD LIST'!A:L,12,FALSE)</f>
        <v>138</v>
      </c>
    </row>
    <row r="62" spans="1:4" ht="30" customHeight="1" x14ac:dyDescent="0.25">
      <c r="A62" s="176" t="s">
        <v>448</v>
      </c>
      <c r="B62" s="194"/>
      <c r="C62" s="66" t="s">
        <v>1112</v>
      </c>
      <c r="D62" s="68">
        <f>VLOOKUP(A62,'ERP UPLOAD LIST'!A:L,12,FALSE)</f>
        <v>166</v>
      </c>
    </row>
  </sheetData>
  <mergeCells count="1">
    <mergeCell ref="A2:D2"/>
  </mergeCells>
  <conditionalFormatting sqref="A4:A7">
    <cfRule type="duplicateValues" dxfId="87" priority="12"/>
  </conditionalFormatting>
  <conditionalFormatting sqref="A9">
    <cfRule type="duplicateValues" dxfId="86" priority="11"/>
  </conditionalFormatting>
  <conditionalFormatting sqref="A11:A21">
    <cfRule type="duplicateValues" dxfId="85" priority="10"/>
  </conditionalFormatting>
  <conditionalFormatting sqref="A23">
    <cfRule type="duplicateValues" dxfId="84" priority="9"/>
  </conditionalFormatting>
  <conditionalFormatting sqref="A25:A26">
    <cfRule type="duplicateValues" dxfId="83" priority="8"/>
  </conditionalFormatting>
  <conditionalFormatting sqref="A28:A29">
    <cfRule type="duplicateValues" dxfId="82" priority="283"/>
  </conditionalFormatting>
  <conditionalFormatting sqref="A31:A32">
    <cfRule type="duplicateValues" dxfId="81" priority="6"/>
  </conditionalFormatting>
  <conditionalFormatting sqref="A34:A45">
    <cfRule type="duplicateValues" dxfId="80" priority="5"/>
  </conditionalFormatting>
  <conditionalFormatting sqref="A47:A50">
    <cfRule type="duplicateValues" dxfId="79" priority="4"/>
  </conditionalFormatting>
  <conditionalFormatting sqref="A52:A53">
    <cfRule type="duplicateValues" dxfId="78" priority="3"/>
  </conditionalFormatting>
  <conditionalFormatting sqref="A55:A58">
    <cfRule type="duplicateValues" dxfId="77" priority="284"/>
  </conditionalFormatting>
  <conditionalFormatting sqref="A60:A62">
    <cfRule type="duplicateValues" dxfId="76" priority="1"/>
  </conditionalFormatting>
  <hyperlinks>
    <hyperlink ref="E1" location="Index!A1" display="RETURN TO INDEX" xr:uid="{D99D1A3A-3D70-4A9E-A338-2A5F7D7F6FDD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5F2A-FB2E-46A1-9040-7D82C3AD5855}">
  <sheetPr>
    <tabColor theme="0"/>
  </sheetPr>
  <dimension ref="A1:E30"/>
  <sheetViews>
    <sheetView workbookViewId="0">
      <selection activeCell="E1" sqref="E1"/>
    </sheetView>
  </sheetViews>
  <sheetFormatPr defaultColWidth="9.28515625" defaultRowHeight="30" customHeight="1" x14ac:dyDescent="0.25"/>
  <cols>
    <col min="1" max="1" width="14.5703125" style="2" customWidth="1"/>
    <col min="2" max="2" width="10.5703125" style="2" customWidth="1"/>
    <col min="3" max="3" width="78.7109375" style="2" customWidth="1"/>
    <col min="4" max="4" width="13.7109375" style="2" customWidth="1"/>
    <col min="5" max="16384" width="9.28515625" style="2"/>
  </cols>
  <sheetData>
    <row r="1" spans="1:5" s="1" customFormat="1" ht="168.75" customHeight="1" x14ac:dyDescent="0.25">
      <c r="B1" s="43"/>
      <c r="C1" s="43"/>
      <c r="E1" s="71" t="s">
        <v>752</v>
      </c>
    </row>
    <row r="2" spans="1:5" s="1" customFormat="1" ht="30" customHeight="1" x14ac:dyDescent="0.2">
      <c r="A2" s="465"/>
      <c r="B2" s="465"/>
      <c r="C2" s="465"/>
      <c r="D2" s="466"/>
    </row>
    <row r="3" spans="1:5" s="52" customFormat="1" ht="30" customHeight="1" x14ac:dyDescent="0.3">
      <c r="A3" s="258" t="s">
        <v>67</v>
      </c>
      <c r="B3" s="258"/>
      <c r="C3" s="258"/>
      <c r="D3" s="92"/>
      <c r="E3" s="1"/>
    </row>
    <row r="4" spans="1:5" s="1" customFormat="1" ht="30" customHeight="1" x14ac:dyDescent="0.25">
      <c r="A4" s="176" t="s">
        <v>361</v>
      </c>
      <c r="B4" s="194"/>
      <c r="C4" s="66" t="s">
        <v>1263</v>
      </c>
      <c r="D4" s="68">
        <f>VLOOKUP(A4,'ERP UPLOAD LIST'!A:L,12,FALSE)</f>
        <v>808</v>
      </c>
    </row>
    <row r="5" spans="1:5" s="1" customFormat="1" ht="30" customHeight="1" x14ac:dyDescent="0.25">
      <c r="A5" s="176" t="s">
        <v>373</v>
      </c>
      <c r="B5" s="194"/>
      <c r="C5" s="66" t="s">
        <v>1264</v>
      </c>
      <c r="D5" s="68">
        <f>VLOOKUP(A5,'ERP UPLOAD LIST'!A:L,12,FALSE)</f>
        <v>702</v>
      </c>
    </row>
    <row r="6" spans="1:5" s="52" customFormat="1" ht="30" customHeight="1" x14ac:dyDescent="0.3">
      <c r="A6" s="258" t="s">
        <v>66</v>
      </c>
      <c r="B6" s="93"/>
      <c r="C6" s="93"/>
      <c r="D6" s="96"/>
      <c r="E6" s="1"/>
    </row>
    <row r="7" spans="1:5" s="1" customFormat="1" ht="30" customHeight="1" x14ac:dyDescent="0.25">
      <c r="A7" s="176" t="s">
        <v>23</v>
      </c>
      <c r="B7" s="194"/>
      <c r="C7" s="66" t="s">
        <v>1110</v>
      </c>
      <c r="D7" s="68">
        <f>VLOOKUP(A7,'ERP UPLOAD LIST'!A:L,12,FALSE)</f>
        <v>138</v>
      </c>
    </row>
    <row r="8" spans="1:5" s="1" customFormat="1" ht="30" customHeight="1" x14ac:dyDescent="0.25">
      <c r="A8" s="176" t="s">
        <v>36</v>
      </c>
      <c r="B8" s="194"/>
      <c r="C8" s="66" t="s">
        <v>1111</v>
      </c>
      <c r="D8" s="68">
        <f>VLOOKUP(A8,'ERP UPLOAD LIST'!A:L,12,FALSE)</f>
        <v>138</v>
      </c>
    </row>
    <row r="9" spans="1:5" s="1" customFormat="1" ht="30" customHeight="1" x14ac:dyDescent="0.25">
      <c r="A9" s="176" t="s">
        <v>448</v>
      </c>
      <c r="B9" s="194"/>
      <c r="C9" s="66" t="s">
        <v>1265</v>
      </c>
      <c r="D9" s="68">
        <f>VLOOKUP(A9,'ERP UPLOAD LIST'!A:L,12,FALSE)</f>
        <v>166</v>
      </c>
    </row>
    <row r="10" spans="1:5" s="52" customFormat="1" ht="30" customHeight="1" x14ac:dyDescent="0.3">
      <c r="A10" s="258" t="s">
        <v>118</v>
      </c>
      <c r="B10" s="93"/>
      <c r="C10" s="93"/>
      <c r="D10" s="96"/>
      <c r="E10" s="1"/>
    </row>
    <row r="11" spans="1:5" s="1" customFormat="1" ht="30" customHeight="1" x14ac:dyDescent="0.25">
      <c r="A11" s="176" t="s">
        <v>65</v>
      </c>
      <c r="B11" s="194"/>
      <c r="C11" s="66" t="s">
        <v>1108</v>
      </c>
      <c r="D11" s="68">
        <f>VLOOKUP(A11,'ERP UPLOAD LIST'!A:L,12,FALSE)</f>
        <v>560</v>
      </c>
    </row>
    <row r="12" spans="1:5" s="1" customFormat="1" ht="30" customHeight="1" x14ac:dyDescent="0.25">
      <c r="A12" s="176" t="s">
        <v>64</v>
      </c>
      <c r="B12" s="194"/>
      <c r="C12" s="66" t="s">
        <v>1109</v>
      </c>
      <c r="D12" s="68">
        <f>VLOOKUP(A12,'ERP UPLOAD LIST'!A:L,12,FALSE)</f>
        <v>421</v>
      </c>
    </row>
    <row r="13" spans="1:5" s="1" customFormat="1" ht="30" customHeight="1" x14ac:dyDescent="0.25">
      <c r="A13" s="176" t="s">
        <v>63</v>
      </c>
      <c r="B13" s="194"/>
      <c r="C13" s="66" t="s">
        <v>725</v>
      </c>
      <c r="D13" s="68">
        <f>VLOOKUP(A13,'ERP UPLOAD LIST'!A:L,12,FALSE)</f>
        <v>333</v>
      </c>
    </row>
    <row r="14" spans="1:5" s="1" customFormat="1" ht="30" customHeight="1" x14ac:dyDescent="0.25">
      <c r="A14" s="176" t="s">
        <v>62</v>
      </c>
      <c r="B14" s="194"/>
      <c r="C14" s="66" t="s">
        <v>724</v>
      </c>
      <c r="D14" s="68">
        <f>VLOOKUP(A14,'ERP UPLOAD LIST'!A:L,12,FALSE)</f>
        <v>278</v>
      </c>
    </row>
    <row r="15" spans="1:5" s="1" customFormat="1" ht="30" customHeight="1" x14ac:dyDescent="0.25">
      <c r="A15" s="176" t="s">
        <v>61</v>
      </c>
      <c r="B15" s="194"/>
      <c r="C15" s="66" t="s">
        <v>721</v>
      </c>
      <c r="D15" s="68">
        <f>VLOOKUP(A15,'ERP UPLOAD LIST'!A:L,12,FALSE)</f>
        <v>223</v>
      </c>
    </row>
    <row r="16" spans="1:5" s="1" customFormat="1" ht="30" customHeight="1" x14ac:dyDescent="0.25">
      <c r="A16" s="176" t="s">
        <v>60</v>
      </c>
      <c r="B16" s="194"/>
      <c r="C16" s="66" t="s">
        <v>722</v>
      </c>
      <c r="D16" s="68">
        <f>VLOOKUP(A16,'ERP UPLOAD LIST'!A:L,12,FALSE)</f>
        <v>138</v>
      </c>
    </row>
    <row r="17" spans="1:5" s="1" customFormat="1" ht="30" customHeight="1" x14ac:dyDescent="0.25">
      <c r="A17" s="176" t="s">
        <v>59</v>
      </c>
      <c r="B17" s="194"/>
      <c r="C17" s="66" t="s">
        <v>723</v>
      </c>
      <c r="D17" s="68">
        <f>VLOOKUP(A17,'ERP UPLOAD LIST'!A:L,12,FALSE)</f>
        <v>110</v>
      </c>
    </row>
    <row r="18" spans="1:5" s="52" customFormat="1" ht="30" customHeight="1" x14ac:dyDescent="0.3">
      <c r="A18" s="258" t="s">
        <v>87</v>
      </c>
      <c r="B18" s="93"/>
      <c r="C18" s="93"/>
      <c r="D18" s="96"/>
      <c r="E18" s="1"/>
    </row>
    <row r="19" spans="1:5" s="1" customFormat="1" ht="30" customHeight="1" x14ac:dyDescent="0.25">
      <c r="A19" s="176" t="s">
        <v>58</v>
      </c>
      <c r="B19" s="194"/>
      <c r="C19" s="66" t="s">
        <v>68</v>
      </c>
      <c r="D19" s="68">
        <f>VLOOKUP(A19,'ERP UPLOAD LIST'!A:L,12,FALSE)</f>
        <v>110</v>
      </c>
    </row>
    <row r="20" spans="1:5" s="1" customFormat="1" ht="30" customHeight="1" x14ac:dyDescent="0.25">
      <c r="A20" s="176" t="s">
        <v>57</v>
      </c>
      <c r="B20" s="194"/>
      <c r="C20" s="66" t="s">
        <v>69</v>
      </c>
      <c r="D20" s="68">
        <f>VLOOKUP(A20,'ERP UPLOAD LIST'!A:L,12,FALSE)</f>
        <v>90</v>
      </c>
    </row>
    <row r="21" spans="1:5" s="1" customFormat="1" ht="30" customHeight="1" x14ac:dyDescent="0.25">
      <c r="A21" s="176" t="s">
        <v>56</v>
      </c>
      <c r="B21" s="194"/>
      <c r="C21" s="66" t="s">
        <v>70</v>
      </c>
      <c r="D21" s="68">
        <f>VLOOKUP(A21,'ERP UPLOAD LIST'!A:L,12,FALSE)</f>
        <v>110</v>
      </c>
    </row>
    <row r="22" spans="1:5" s="1" customFormat="1" ht="30" customHeight="1" x14ac:dyDescent="0.25">
      <c r="A22" s="176" t="s">
        <v>55</v>
      </c>
      <c r="B22" s="194"/>
      <c r="C22" s="66" t="s">
        <v>71</v>
      </c>
      <c r="D22" s="68">
        <f>VLOOKUP(A22,'ERP UPLOAD LIST'!A:L,12,FALSE)</f>
        <v>110</v>
      </c>
    </row>
    <row r="23" spans="1:5" s="1" customFormat="1" ht="30" customHeight="1" x14ac:dyDescent="0.25">
      <c r="A23" s="176" t="s">
        <v>54</v>
      </c>
      <c r="B23" s="194"/>
      <c r="C23" s="66" t="s">
        <v>53</v>
      </c>
      <c r="D23" s="68">
        <f>VLOOKUP(A23,'ERP UPLOAD LIST'!A:L,12,FALSE)</f>
        <v>90</v>
      </c>
    </row>
    <row r="24" spans="1:5" ht="30" customHeight="1" x14ac:dyDescent="0.25">
      <c r="A24" s="176" t="s">
        <v>593</v>
      </c>
      <c r="B24" s="194"/>
      <c r="C24" s="66" t="s">
        <v>599</v>
      </c>
      <c r="D24" s="68">
        <f>VLOOKUP(A24,'ERP UPLOAD LIST'!A:L,12,FALSE)</f>
        <v>80</v>
      </c>
      <c r="E24" s="1"/>
    </row>
    <row r="25" spans="1:5" ht="30" customHeight="1" x14ac:dyDescent="0.25">
      <c r="A25" s="176" t="s">
        <v>467</v>
      </c>
      <c r="B25" s="194"/>
      <c r="C25" s="66" t="s">
        <v>598</v>
      </c>
      <c r="D25" s="68">
        <f>VLOOKUP(A25,'ERP UPLOAD LIST'!A:L,12,FALSE)</f>
        <v>108</v>
      </c>
      <c r="E25" s="1"/>
    </row>
    <row r="26" spans="1:5" ht="30" customHeight="1" x14ac:dyDescent="0.25">
      <c r="A26" s="176" t="s">
        <v>594</v>
      </c>
      <c r="B26" s="194"/>
      <c r="C26" s="66" t="s">
        <v>597</v>
      </c>
      <c r="D26" s="68">
        <f>VLOOKUP(A26,'ERP UPLOAD LIST'!A:L,12,FALSE)</f>
        <v>108</v>
      </c>
      <c r="E26" s="1"/>
    </row>
    <row r="27" spans="1:5" ht="30" customHeight="1" x14ac:dyDescent="0.25">
      <c r="A27" s="176" t="s">
        <v>595</v>
      </c>
      <c r="B27" s="194"/>
      <c r="C27" s="66" t="s">
        <v>596</v>
      </c>
      <c r="D27" s="68">
        <f>VLOOKUP(A27,'ERP UPLOAD LIST'!A:L,12,FALSE)</f>
        <v>161</v>
      </c>
      <c r="E27" s="1"/>
    </row>
    <row r="28" spans="1:5" s="52" customFormat="1" ht="30" customHeight="1" x14ac:dyDescent="0.3">
      <c r="A28" s="257" t="s">
        <v>200</v>
      </c>
      <c r="B28" s="76"/>
      <c r="C28" s="95"/>
      <c r="D28" s="96"/>
      <c r="E28" s="1"/>
    </row>
    <row r="29" spans="1:5" s="1" customFormat="1" ht="30" customHeight="1" x14ac:dyDescent="0.25">
      <c r="A29" s="176" t="s">
        <v>411</v>
      </c>
      <c r="B29" s="194"/>
      <c r="C29" s="66" t="s">
        <v>726</v>
      </c>
      <c r="D29" s="68">
        <f>VLOOKUP(A29,'ERP UPLOAD LIST'!A:L,12,FALSE)</f>
        <v>392</v>
      </c>
    </row>
    <row r="30" spans="1:5" s="1" customFormat="1" ht="30" customHeight="1" x14ac:dyDescent="0.25">
      <c r="A30" s="176" t="s">
        <v>202</v>
      </c>
      <c r="B30" s="194"/>
      <c r="C30" s="66" t="s">
        <v>206</v>
      </c>
      <c r="D30" s="68">
        <f>VLOOKUP(A30,'ERP UPLOAD LIST'!A:L,12,FALSE)</f>
        <v>702</v>
      </c>
    </row>
  </sheetData>
  <mergeCells count="1">
    <mergeCell ref="A2:D2"/>
  </mergeCells>
  <conditionalFormatting sqref="A4:A5">
    <cfRule type="duplicateValues" dxfId="75" priority="5"/>
  </conditionalFormatting>
  <conditionalFormatting sqref="A7:A9">
    <cfRule type="duplicateValues" dxfId="74" priority="4"/>
  </conditionalFormatting>
  <conditionalFormatting sqref="A11:A17">
    <cfRule type="duplicateValues" dxfId="73" priority="3"/>
  </conditionalFormatting>
  <conditionalFormatting sqref="A19:A27">
    <cfRule type="duplicateValues" dxfId="72" priority="2"/>
  </conditionalFormatting>
  <conditionalFormatting sqref="A29:A30">
    <cfRule type="duplicateValues" dxfId="71" priority="296"/>
  </conditionalFormatting>
  <hyperlinks>
    <hyperlink ref="E1" location="Index!A1" display="RETURN TO INDEX" xr:uid="{30EC0CD8-0A26-43D5-8834-011488C4515B}"/>
  </hyperlink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E29"/>
  <sheetViews>
    <sheetView workbookViewId="0">
      <selection activeCell="E1" sqref="E1"/>
    </sheetView>
  </sheetViews>
  <sheetFormatPr defaultColWidth="9.28515625" defaultRowHeight="30" customHeight="1" x14ac:dyDescent="0.25"/>
  <cols>
    <col min="1" max="1" width="14.5703125" style="2" customWidth="1"/>
    <col min="2" max="2" width="10.5703125" style="2" customWidth="1"/>
    <col min="3" max="3" width="73.7109375" style="2" customWidth="1"/>
    <col min="4" max="4" width="13.7109375" style="2" customWidth="1"/>
    <col min="5" max="16384" width="9.28515625" style="2"/>
  </cols>
  <sheetData>
    <row r="1" spans="1:5" s="1" customFormat="1" ht="144" customHeight="1" x14ac:dyDescent="0.25">
      <c r="A1" s="43"/>
      <c r="B1" s="43"/>
      <c r="C1" s="46"/>
      <c r="E1" s="51" t="s">
        <v>752</v>
      </c>
    </row>
    <row r="2" spans="1:5" s="1" customFormat="1" ht="30" customHeight="1" x14ac:dyDescent="0.2">
      <c r="A2" s="467"/>
      <c r="B2" s="467"/>
      <c r="C2" s="467"/>
      <c r="D2" s="468"/>
    </row>
    <row r="3" spans="1:5" ht="30" customHeight="1" x14ac:dyDescent="0.25">
      <c r="A3" s="260" t="s">
        <v>573</v>
      </c>
      <c r="B3" s="132"/>
      <c r="C3" s="132"/>
      <c r="D3" s="136" t="s">
        <v>1021</v>
      </c>
    </row>
    <row r="4" spans="1:5" ht="30" customHeight="1" x14ac:dyDescent="0.25">
      <c r="A4" s="176" t="s">
        <v>415</v>
      </c>
      <c r="B4" s="194"/>
      <c r="C4" s="66" t="s">
        <v>426</v>
      </c>
      <c r="D4" s="68">
        <f>VLOOKUP(A4,'ERP UPLOAD LIST'!A:L,12,FALSE)</f>
        <v>621</v>
      </c>
    </row>
    <row r="5" spans="1:5" ht="30" customHeight="1" x14ac:dyDescent="0.25">
      <c r="A5" s="176" t="s">
        <v>416</v>
      </c>
      <c r="B5" s="194"/>
      <c r="C5" s="66" t="s">
        <v>427</v>
      </c>
      <c r="D5" s="68">
        <f>VLOOKUP(A5,'ERP UPLOAD LIST'!A:L,12,FALSE)</f>
        <v>621</v>
      </c>
    </row>
    <row r="6" spans="1:5" ht="30" customHeight="1" x14ac:dyDescent="0.25">
      <c r="A6" s="176" t="s">
        <v>460</v>
      </c>
      <c r="B6" s="194"/>
      <c r="C6" s="66" t="s">
        <v>458</v>
      </c>
      <c r="D6" s="68">
        <f>VLOOKUP(A6,'ERP UPLOAD LIST'!A:L,12,FALSE)</f>
        <v>613</v>
      </c>
    </row>
    <row r="7" spans="1:5" s="1" customFormat="1" ht="30" customHeight="1" x14ac:dyDescent="0.25">
      <c r="A7" s="176" t="s">
        <v>461</v>
      </c>
      <c r="B7" s="194"/>
      <c r="C7" s="66" t="s">
        <v>459</v>
      </c>
      <c r="D7" s="68">
        <f>VLOOKUP(A7,'ERP UPLOAD LIST'!A:L,12,FALSE)</f>
        <v>613</v>
      </c>
      <c r="E7" s="2"/>
    </row>
    <row r="8" spans="1:5" ht="30" customHeight="1" x14ac:dyDescent="0.25">
      <c r="A8" s="176" t="s">
        <v>864</v>
      </c>
      <c r="B8" s="194"/>
      <c r="C8" s="66" t="s">
        <v>1262</v>
      </c>
      <c r="D8" s="68">
        <f>VLOOKUP(A8,'ERP UPLOAD LIST'!A:L,12,FALSE)</f>
        <v>367</v>
      </c>
    </row>
    <row r="9" spans="1:5" s="1" customFormat="1" ht="30" customHeight="1" x14ac:dyDescent="0.25">
      <c r="A9" s="176" t="s">
        <v>575</v>
      </c>
      <c r="B9" s="194"/>
      <c r="C9" s="66" t="s">
        <v>880</v>
      </c>
      <c r="D9" s="68">
        <f>VLOOKUP(A9,'ERP UPLOAD LIST'!A:L,12,FALSE)</f>
        <v>96</v>
      </c>
      <c r="E9" s="2"/>
    </row>
    <row r="10" spans="1:5" ht="30" customHeight="1" x14ac:dyDescent="0.25">
      <c r="A10" s="176" t="s">
        <v>527</v>
      </c>
      <c r="B10" s="194"/>
      <c r="C10" s="66" t="s">
        <v>582</v>
      </c>
      <c r="D10" s="68">
        <f>VLOOKUP(A10,'ERP UPLOAD LIST'!A:L,12,FALSE)</f>
        <v>67</v>
      </c>
    </row>
    <row r="11" spans="1:5" ht="30" customHeight="1" x14ac:dyDescent="0.25">
      <c r="A11" s="176" t="s">
        <v>841</v>
      </c>
      <c r="B11" s="194"/>
      <c r="C11" s="66" t="s">
        <v>879</v>
      </c>
      <c r="D11" s="68">
        <f>VLOOKUP(A11,'ERP UPLOAD LIST'!A:L,12,FALSE)</f>
        <v>361</v>
      </c>
    </row>
    <row r="12" spans="1:5" ht="30" customHeight="1" x14ac:dyDescent="0.25">
      <c r="A12" s="257" t="s">
        <v>572</v>
      </c>
      <c r="B12" s="76"/>
      <c r="C12" s="95"/>
      <c r="D12" s="96"/>
    </row>
    <row r="13" spans="1:5" s="1" customFormat="1" ht="30" customHeight="1" x14ac:dyDescent="0.25">
      <c r="A13" s="176" t="s">
        <v>79</v>
      </c>
      <c r="B13" s="194"/>
      <c r="C13" s="66" t="s">
        <v>187</v>
      </c>
      <c r="D13" s="68">
        <f>VLOOKUP(A13,'ERP UPLOAD LIST'!A:L,12,FALSE)</f>
        <v>4159</v>
      </c>
      <c r="E13" s="2"/>
    </row>
    <row r="14" spans="1:5" s="1" customFormat="1" ht="30" customHeight="1" x14ac:dyDescent="0.25">
      <c r="A14" s="176" t="s">
        <v>80</v>
      </c>
      <c r="B14" s="194"/>
      <c r="C14" s="66" t="s">
        <v>188</v>
      </c>
      <c r="D14" s="68">
        <f>VLOOKUP(A14,'ERP UPLOAD LIST'!A:L,12,FALSE)</f>
        <v>4852</v>
      </c>
      <c r="E14" s="2"/>
    </row>
    <row r="15" spans="1:5" s="1" customFormat="1" ht="30" customHeight="1" x14ac:dyDescent="0.25">
      <c r="A15" s="176" t="s">
        <v>81</v>
      </c>
      <c r="B15" s="194"/>
      <c r="C15" s="66" t="s">
        <v>189</v>
      </c>
      <c r="D15" s="68">
        <f>VLOOKUP(A15,'ERP UPLOAD LIST'!A:L,12,FALSE)</f>
        <v>6237</v>
      </c>
      <c r="E15" s="2"/>
    </row>
    <row r="16" spans="1:5" ht="30" customHeight="1" x14ac:dyDescent="0.25">
      <c r="A16" s="257" t="s">
        <v>571</v>
      </c>
      <c r="B16" s="76"/>
      <c r="C16" s="95"/>
      <c r="D16" s="96"/>
    </row>
    <row r="17" spans="1:5" s="1" customFormat="1" ht="30" customHeight="1" x14ac:dyDescent="0.25">
      <c r="A17" s="176" t="s">
        <v>91</v>
      </c>
      <c r="B17" s="194"/>
      <c r="C17" s="66" t="s">
        <v>190</v>
      </c>
      <c r="D17" s="68">
        <f>VLOOKUP(A17,'ERP UPLOAD LIST'!A:L,12,FALSE)</f>
        <v>4159</v>
      </c>
      <c r="E17" s="2"/>
    </row>
    <row r="18" spans="1:5" s="1" customFormat="1" ht="30" customHeight="1" x14ac:dyDescent="0.25">
      <c r="A18" s="176" t="s">
        <v>92</v>
      </c>
      <c r="B18" s="194"/>
      <c r="C18" s="66" t="s">
        <v>191</v>
      </c>
      <c r="D18" s="68">
        <f>VLOOKUP(A18,'ERP UPLOAD LIST'!A:L,12,FALSE)</f>
        <v>4852</v>
      </c>
      <c r="E18" s="2"/>
    </row>
    <row r="19" spans="1:5" s="1" customFormat="1" ht="30" customHeight="1" x14ac:dyDescent="0.25">
      <c r="A19" s="176" t="s">
        <v>93</v>
      </c>
      <c r="B19" s="194"/>
      <c r="C19" s="66" t="s">
        <v>192</v>
      </c>
      <c r="D19" s="68">
        <f>VLOOKUP(A19,'ERP UPLOAD LIST'!A:L,12,FALSE)</f>
        <v>6237</v>
      </c>
      <c r="E19" s="2"/>
    </row>
    <row r="20" spans="1:5" s="1" customFormat="1" ht="30" customHeight="1" x14ac:dyDescent="0.25">
      <c r="A20" s="176" t="s">
        <v>95</v>
      </c>
      <c r="B20" s="194"/>
      <c r="C20" s="66" t="s">
        <v>193</v>
      </c>
      <c r="D20" s="68">
        <f>VLOOKUP(A20,'ERP UPLOAD LIST'!A:L,12,FALSE)</f>
        <v>4159</v>
      </c>
      <c r="E20" s="2"/>
    </row>
    <row r="21" spans="1:5" s="1" customFormat="1" ht="30" customHeight="1" x14ac:dyDescent="0.25">
      <c r="A21" s="176" t="s">
        <v>524</v>
      </c>
      <c r="B21" s="194"/>
      <c r="C21" s="66" t="s">
        <v>729</v>
      </c>
      <c r="D21" s="68">
        <f>VLOOKUP(A21,'ERP UPLOAD LIST'!A:L,12,FALSE)</f>
        <v>3258</v>
      </c>
      <c r="E21" s="2"/>
    </row>
    <row r="22" spans="1:5" ht="30" customHeight="1" x14ac:dyDescent="0.25">
      <c r="A22" s="257" t="s">
        <v>570</v>
      </c>
      <c r="B22" s="76"/>
      <c r="C22" s="95"/>
      <c r="D22" s="96"/>
    </row>
    <row r="23" spans="1:5" ht="30" customHeight="1" x14ac:dyDescent="0.25">
      <c r="A23" s="176" t="s">
        <v>100</v>
      </c>
      <c r="B23" s="194"/>
      <c r="C23" s="66" t="s">
        <v>730</v>
      </c>
      <c r="D23" s="68">
        <f>VLOOKUP(A23,'ERP UPLOAD LIST'!A:L,12,FALSE)</f>
        <v>3554</v>
      </c>
    </row>
    <row r="24" spans="1:5" ht="30" customHeight="1" x14ac:dyDescent="0.25">
      <c r="A24" s="176" t="s">
        <v>101</v>
      </c>
      <c r="B24" s="194"/>
      <c r="C24" s="66" t="s">
        <v>731</v>
      </c>
      <c r="D24" s="68">
        <f>VLOOKUP(A24,'ERP UPLOAD LIST'!A:L,12,FALSE)</f>
        <v>4270</v>
      </c>
    </row>
    <row r="25" spans="1:5" ht="30" customHeight="1" x14ac:dyDescent="0.25">
      <c r="A25" s="176" t="s">
        <v>102</v>
      </c>
      <c r="B25" s="194"/>
      <c r="C25" s="66" t="s">
        <v>732</v>
      </c>
      <c r="D25" s="68">
        <f>VLOOKUP(A25,'ERP UPLOAD LIST'!A:L,12,FALSE)</f>
        <v>5696</v>
      </c>
    </row>
    <row r="26" spans="1:5" ht="30" customHeight="1" x14ac:dyDescent="0.25">
      <c r="A26" s="257" t="s">
        <v>574</v>
      </c>
      <c r="B26" s="76"/>
      <c r="C26" s="95"/>
      <c r="D26" s="96"/>
    </row>
    <row r="27" spans="1:5" ht="30" customHeight="1" x14ac:dyDescent="0.25">
      <c r="A27" s="176" t="s">
        <v>75</v>
      </c>
      <c r="B27" s="194"/>
      <c r="C27" s="66" t="s">
        <v>184</v>
      </c>
      <c r="D27" s="68">
        <f>VLOOKUP(A27,'ERP UPLOAD LIST'!A:L,12,FALSE)</f>
        <v>110</v>
      </c>
    </row>
    <row r="28" spans="1:5" ht="30" customHeight="1" x14ac:dyDescent="0.25">
      <c r="A28" s="176" t="s">
        <v>76</v>
      </c>
      <c r="B28" s="194"/>
      <c r="C28" s="66" t="s">
        <v>185</v>
      </c>
      <c r="D28" s="68">
        <f>VLOOKUP(A28,'ERP UPLOAD LIST'!A:L,12,FALSE)</f>
        <v>138</v>
      </c>
    </row>
    <row r="29" spans="1:5" ht="30" customHeight="1" x14ac:dyDescent="0.25">
      <c r="A29" s="176" t="s">
        <v>77</v>
      </c>
      <c r="B29" s="194"/>
      <c r="C29" s="66" t="s">
        <v>186</v>
      </c>
      <c r="D29" s="68">
        <f>VLOOKUP(A29,'ERP UPLOAD LIST'!A:L,12,FALSE)</f>
        <v>47</v>
      </c>
    </row>
  </sheetData>
  <mergeCells count="1">
    <mergeCell ref="A2:D2"/>
  </mergeCells>
  <conditionalFormatting sqref="A4:A11">
    <cfRule type="duplicateValues" dxfId="70" priority="280"/>
  </conditionalFormatting>
  <conditionalFormatting sqref="A13:A15">
    <cfRule type="duplicateValues" dxfId="69" priority="287"/>
  </conditionalFormatting>
  <conditionalFormatting sqref="A17:A21">
    <cfRule type="duplicateValues" dxfId="68" priority="3"/>
  </conditionalFormatting>
  <conditionalFormatting sqref="A23:A25">
    <cfRule type="duplicateValues" dxfId="67" priority="2"/>
  </conditionalFormatting>
  <conditionalFormatting sqref="A27:A29">
    <cfRule type="duplicateValues" dxfId="66" priority="1"/>
  </conditionalFormatting>
  <hyperlinks>
    <hyperlink ref="E1" location="Index!A1" display="RETURN TO INDEX" xr:uid="{00000000-0004-0000-0700-000000000000}"/>
  </hyperlink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7CD8D16407CB44A08CBA0DBCFB7E64" ma:contentTypeVersion="19" ma:contentTypeDescription="Een nieuw document maken." ma:contentTypeScope="" ma:versionID="95d9b4b4cf3c638d58e5c600b336ed11">
  <xsd:schema xmlns:xsd="http://www.w3.org/2001/XMLSchema" xmlns:xs="http://www.w3.org/2001/XMLSchema" xmlns:p="http://schemas.microsoft.com/office/2006/metadata/properties" xmlns:ns2="338a1c44-8ed6-4e29-a2e1-41dd4d17fed9" xmlns:ns3="785f3f7c-17c8-4183-b7eb-4782344ed7a1" xmlns:ns4="0858cd0c-93eb-4c10-99d1-748f1911f913" targetNamespace="http://schemas.microsoft.com/office/2006/metadata/properties" ma:root="true" ma:fieldsID="9de5636e2fbd0287406e9c3497e6f1f6" ns2:_="" ns3:_="" ns4:_="">
    <xsd:import namespace="338a1c44-8ed6-4e29-a2e1-41dd4d17fed9"/>
    <xsd:import namespace="785f3f7c-17c8-4183-b7eb-4782344ed7a1"/>
    <xsd:import namespace="0858cd0c-93eb-4c10-99d1-748f1911f9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a1c44-8ed6-4e29-a2e1-41dd4d17fe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6eb64fc-42c0-4912-87a3-b0ead3e48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f3f7c-17c8-4183-b7eb-4782344ed7a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8cd0c-93eb-4c10-99d1-748f1911f91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40837bc-250d-4666-91a2-bdef436e648f}" ma:internalName="TaxCatchAll" ma:showField="CatchAllData" ma:web="0858cd0c-93eb-4c10-99d1-748f1911f9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8a1c44-8ed6-4e29-a2e1-41dd4d17fed9">
      <Terms xmlns="http://schemas.microsoft.com/office/infopath/2007/PartnerControls"/>
    </lcf76f155ced4ddcb4097134ff3c332f>
    <TaxCatchAll xmlns="0858cd0c-93eb-4c10-99d1-748f1911f9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2ED72B-9AA4-4B76-94B2-C60AA0251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a1c44-8ed6-4e29-a2e1-41dd4d17fed9"/>
    <ds:schemaRef ds:uri="785f3f7c-17c8-4183-b7eb-4782344ed7a1"/>
    <ds:schemaRef ds:uri="0858cd0c-93eb-4c10-99d1-748f1911f9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4D26D0-02A0-404D-868C-D031D6136377}">
  <ds:schemaRefs>
    <ds:schemaRef ds:uri="http://purl.org/dc/elements/1.1/"/>
    <ds:schemaRef ds:uri="http://schemas.microsoft.com/office/2006/metadata/properties"/>
    <ds:schemaRef ds:uri="6be185e4-19a6-410c-acb1-da0d0eed5976"/>
    <ds:schemaRef ds:uri="http://schemas.microsoft.com/office/infopath/2007/PartnerControls"/>
    <ds:schemaRef ds:uri="http://purl.org/dc/terms/"/>
    <ds:schemaRef ds:uri="945ca0c0-8ae5-4ce5-9993-66814a0de8a5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338a1c44-8ed6-4e29-a2e1-41dd4d17fed9"/>
    <ds:schemaRef ds:uri="0858cd0c-93eb-4c10-99d1-748f1911f913"/>
  </ds:schemaRefs>
</ds:datastoreItem>
</file>

<file path=customXml/itemProps3.xml><?xml version="1.0" encoding="utf-8"?>
<ds:datastoreItem xmlns:ds="http://schemas.openxmlformats.org/officeDocument/2006/customXml" ds:itemID="{D5F823CE-108D-4F47-9261-BD817918FF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9686b5-bef4-4960-8786-7a6b1888fee3}" enabled="0" method="" siteId="{199686b5-bef4-4960-8786-7a6b1888f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Index</vt:lpstr>
      <vt:lpstr>ERP UPLOAD LIST</vt:lpstr>
      <vt:lpstr>LED Mount Solutions</vt:lpstr>
      <vt:lpstr>Height Adjustable Solutions</vt:lpstr>
      <vt:lpstr>Display Kiosk Enclosures</vt:lpstr>
      <vt:lpstr>Display Wall Mounts</vt:lpstr>
      <vt:lpstr>Display Wall Mount Accessories</vt:lpstr>
      <vt:lpstr>Display Swing Arm Mounts</vt:lpstr>
      <vt:lpstr>Display Videowall Mounts</vt:lpstr>
      <vt:lpstr>Display Modular Mount System</vt:lpstr>
      <vt:lpstr>Display Carts &amp; Freestanding</vt:lpstr>
      <vt:lpstr>Display Ceiling Mounts</vt:lpstr>
      <vt:lpstr>Display Rental Stand</vt:lpstr>
      <vt:lpstr>Display Table &amp; Pole Mount</vt:lpstr>
      <vt:lpstr>Projector Mounts</vt:lpstr>
      <vt:lpstr>Projector Suspended Ceiling</vt:lpstr>
      <vt:lpstr>Workstation Monitor Mounts </vt:lpstr>
      <vt:lpstr>Storage Solutions</vt:lpstr>
    </vt:vector>
  </TitlesOfParts>
  <Company>CSAV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Schepens</dc:creator>
  <cp:lastModifiedBy>Larisa Larisa</cp:lastModifiedBy>
  <cp:lastPrinted>2021-08-05T08:45:46Z</cp:lastPrinted>
  <dcterms:created xsi:type="dcterms:W3CDTF">2008-11-10T15:24:37Z</dcterms:created>
  <dcterms:modified xsi:type="dcterms:W3CDTF">2025-08-15T07:40:21Z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0x010100EC7CD8D16407CB44A08CBA0DBCFB7E64</vt:lpwstr>
  </property>
  <property fmtid="{D5CDD505-2E9C-101B-9397-08002B2CF9AE}" pid="3" name="MediaServiceImageTags">
    <vt:lpwstr/>
  </property>
</Properties>
</file>